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HRIST~1.RIO\AppData\Local\Temp\Rar$DIa18696.11657\"/>
    </mc:Choice>
  </mc:AlternateContent>
  <bookViews>
    <workbookView xWindow="0" yWindow="0" windowWidth="28800" windowHeight="12480"/>
  </bookViews>
  <sheets>
    <sheet name="Instructivo" sheetId="1" r:id="rId1"/>
    <sheet name="Indicadores de la empresa" sheetId="2" r:id="rId2"/>
    <sheet name="Fuentes y notas" sheetId="3"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3" i="2" l="1"/>
  <c r="I32" i="2" l="1"/>
  <c r="H25" i="2"/>
  <c r="J47" i="2"/>
  <c r="J42" i="2"/>
  <c r="J46" i="2"/>
  <c r="J45" i="2"/>
  <c r="J44" i="2"/>
  <c r="I33" i="2"/>
  <c r="I34" i="2"/>
  <c r="I35" i="2"/>
  <c r="I36" i="2"/>
  <c r="I37" i="2"/>
  <c r="H42" i="2"/>
  <c r="H43" i="2"/>
  <c r="H44" i="2"/>
  <c r="H45" i="2"/>
  <c r="H46" i="2"/>
  <c r="H47" i="2"/>
  <c r="E42" i="2"/>
  <c r="J40" i="2"/>
  <c r="D42" i="2"/>
  <c r="E47" i="2"/>
  <c r="E46" i="2"/>
  <c r="E45" i="2"/>
  <c r="E44" i="2"/>
  <c r="E43" i="2"/>
  <c r="D47" i="2"/>
  <c r="D46" i="2"/>
  <c r="D45" i="2"/>
  <c r="D44" i="2"/>
  <c r="D43" i="2"/>
  <c r="E37" i="2"/>
  <c r="E36" i="2"/>
  <c r="E35" i="2"/>
  <c r="E34" i="2"/>
  <c r="E33" i="2"/>
  <c r="E32" i="2"/>
  <c r="D37" i="2"/>
  <c r="D36" i="2"/>
  <c r="D35" i="2"/>
  <c r="D34" i="2"/>
  <c r="D33" i="2"/>
  <c r="D32" i="2"/>
  <c r="M30" i="2"/>
  <c r="L30" i="2"/>
  <c r="J30" i="2"/>
  <c r="I30" i="2"/>
  <c r="H30" i="2"/>
  <c r="G30" i="2"/>
  <c r="F30" i="2"/>
</calcChain>
</file>

<file path=xl/sharedStrings.xml><?xml version="1.0" encoding="utf-8"?>
<sst xmlns="http://schemas.openxmlformats.org/spreadsheetml/2006/main" count="135" uniqueCount="111">
  <si>
    <t>Unidad de Prácticas Comerciales Internacionales de la Secretaría de Economía.</t>
  </si>
  <si>
    <t>Instrucciones para llenar el Anexo</t>
  </si>
  <si>
    <t>Estructura del Anexo</t>
  </si>
  <si>
    <t>El presente cuestionario consta de las siguientes pestañas:</t>
  </si>
  <si>
    <r>
      <t xml:space="preserve">1. </t>
    </r>
    <r>
      <rPr>
        <b/>
        <sz val="10"/>
        <color theme="1"/>
        <rFont val="Montserrat"/>
      </rPr>
      <t>"Instructivo"</t>
    </r>
    <r>
      <rPr>
        <sz val="10"/>
        <color theme="1"/>
        <rFont val="Montserrat"/>
      </rPr>
      <t xml:space="preserve"> (página actual), contiene información sobre el llenado del cuestionario.</t>
    </r>
  </si>
  <si>
    <t>Finalmente, asegúrese de guardar el presente archivo como sigue:</t>
  </si>
  <si>
    <t>SOLICITANTE:</t>
  </si>
  <si>
    <t>PRODUCTO:</t>
  </si>
  <si>
    <t>INICIO DE PERIODO INVESTIGADO:</t>
  </si>
  <si>
    <t>mes</t>
  </si>
  <si>
    <t>año</t>
  </si>
  <si>
    <t>FIN DE PERIODO INVESTIGADO:</t>
  </si>
  <si>
    <t>UNIDAD DE MEDIDA DE LA TIGIE:</t>
  </si>
  <si>
    <t>PRODUCCIÓN</t>
  </si>
  <si>
    <t>Moneda nacional</t>
  </si>
  <si>
    <t>Inicio</t>
  </si>
  <si>
    <t>Fin</t>
  </si>
  <si>
    <t>(A)</t>
  </si>
  <si>
    <t>(B)</t>
  </si>
  <si>
    <t>(C)</t>
  </si>
  <si>
    <t>(F)</t>
  </si>
  <si>
    <t>(H)</t>
  </si>
  <si>
    <t>(I)</t>
  </si>
  <si>
    <t>PERIODO                  ANALIZADO</t>
  </si>
  <si>
    <t>P-4</t>
  </si>
  <si>
    <t>P-3</t>
  </si>
  <si>
    <t>P-2</t>
  </si>
  <si>
    <t>P-1</t>
  </si>
  <si>
    <t>Periodo investigado</t>
  </si>
  <si>
    <r>
      <rPr>
        <b/>
        <sz val="10"/>
        <rFont val="Montserrat"/>
      </rPr>
      <t>&gt;</t>
    </r>
    <r>
      <rPr>
        <sz val="10"/>
        <rFont val="Montserrat"/>
      </rPr>
      <t xml:space="preserve"> Si la solicitud se realiza por la figura de daño material, no es necesario llenar la sección de proyecciones.</t>
    </r>
  </si>
  <si>
    <r>
      <rPr>
        <b/>
        <sz val="10"/>
        <rFont val="Montserrat"/>
      </rPr>
      <t xml:space="preserve">&gt; </t>
    </r>
    <r>
      <rPr>
        <sz val="10"/>
        <rFont val="Montserrat"/>
      </rPr>
      <t>En relación con las proyecciones, proporcione la metodología que se empleó para estimar cada uno de los indicadores, con las hojas de trabajo que permitan replicar el cálculo, así como el soporte documental correspondiente.</t>
    </r>
  </si>
  <si>
    <t>Consideraciones para el llenado del Anexo:</t>
  </si>
  <si>
    <r>
      <t xml:space="preserve">2. </t>
    </r>
    <r>
      <rPr>
        <b/>
        <sz val="10"/>
        <color theme="1"/>
        <rFont val="Montserrat"/>
      </rPr>
      <t xml:space="preserve">"Indicadores de la empresa" </t>
    </r>
    <r>
      <rPr>
        <sz val="10"/>
        <color theme="1"/>
        <rFont val="Montserrat"/>
      </rPr>
      <t>corresponde a la información que deberá llenarse.</t>
    </r>
  </si>
  <si>
    <r>
      <t xml:space="preserve">3. </t>
    </r>
    <r>
      <rPr>
        <b/>
        <sz val="10"/>
        <color theme="1"/>
        <rFont val="Montserrat"/>
      </rPr>
      <t xml:space="preserve">"Fuentes y notas" </t>
    </r>
    <r>
      <rPr>
        <sz val="10"/>
        <color theme="1"/>
        <rFont val="Montserrat"/>
      </rPr>
      <t>corresponde a los detalles de la fuente de la información presentada o precisiones metodológicas.</t>
    </r>
  </si>
  <si>
    <t>VENTAS AL MERCADO INTERNO</t>
  </si>
  <si>
    <t>VENTAS AL MERCADO EXTERNO</t>
  </si>
  <si>
    <t>VENTAS NETAS TOTALES</t>
  </si>
  <si>
    <t>IMPORTACIONES</t>
  </si>
  <si>
    <t>EMPLEO</t>
  </si>
  <si>
    <t>AUTOCONSUMO</t>
  </si>
  <si>
    <t>INVENTARIOS</t>
  </si>
  <si>
    <t>Personas</t>
  </si>
  <si>
    <t>(D)=(B)+(C)</t>
  </si>
  <si>
    <t>(E)</t>
  </si>
  <si>
    <t xml:space="preserve">SALARIOS </t>
  </si>
  <si>
    <t>(J)</t>
  </si>
  <si>
    <t>(L)</t>
  </si>
  <si>
    <t>INDICADORES DE LA MERCANCÍA (VOLUMEN)</t>
  </si>
  <si>
    <t>INDICADORES DE LA MERCANCÍA (VALOR)</t>
  </si>
  <si>
    <t>(G)</t>
  </si>
  <si>
    <t xml:space="preserve">(O) </t>
  </si>
  <si>
    <t>(K)=I+J</t>
  </si>
  <si>
    <t>(M)=(I / B)</t>
  </si>
  <si>
    <t>VENTAS AL MERCADO INTERNO (EN PLANTA)</t>
  </si>
  <si>
    <t>VENTAS AL MERCADO EXTERNO (EN PLANTA)</t>
  </si>
  <si>
    <t>PRECIO DE VENTA MERCADO INTERNO (EN PLANTA)</t>
  </si>
  <si>
    <r>
      <rPr>
        <b/>
        <sz val="10"/>
        <rFont val="Montserrat"/>
      </rPr>
      <t>&gt;</t>
    </r>
    <r>
      <rPr>
        <sz val="10"/>
        <rFont val="Montserrat"/>
      </rPr>
      <t xml:space="preserve"> Se deberá entregar el Anexo en formato Excel.</t>
    </r>
  </si>
  <si>
    <t xml:space="preserve">VP: Versión Pública </t>
  </si>
  <si>
    <t>VC: Versión Confidencial</t>
  </si>
  <si>
    <t>Instrucciones:</t>
  </si>
  <si>
    <t>No.</t>
  </si>
  <si>
    <t>Indicador de referencia</t>
  </si>
  <si>
    <t xml:space="preserve">Metodología detallada </t>
  </si>
  <si>
    <t xml:space="preserve">Soporte documental </t>
  </si>
  <si>
    <t>:</t>
  </si>
  <si>
    <t>n</t>
  </si>
  <si>
    <t>Ton/Kg/Pza</t>
  </si>
  <si>
    <r>
      <t>CÓDIGO DE LA FRACCIÓN ARANCELARIA:</t>
    </r>
    <r>
      <rPr>
        <sz val="8"/>
        <rFont val="Montserrat"/>
      </rPr>
      <t xml:space="preserve"> </t>
    </r>
  </si>
  <si>
    <t xml:space="preserve">Periodo proyectado </t>
  </si>
  <si>
    <t xml:space="preserve">Ingrese la información solicitada en el cuadro de manera manual conforme a los formatos indicados. </t>
  </si>
  <si>
    <t>ii.</t>
  </si>
  <si>
    <t>iii.</t>
  </si>
  <si>
    <t>iv.</t>
  </si>
  <si>
    <t>v.</t>
  </si>
  <si>
    <t>vi.</t>
  </si>
  <si>
    <t>vii.</t>
  </si>
  <si>
    <t>viii.</t>
  </si>
  <si>
    <t>i.</t>
  </si>
  <si>
    <t>ix.</t>
  </si>
  <si>
    <t>x.</t>
  </si>
  <si>
    <t>xi.</t>
  </si>
  <si>
    <t>xii.</t>
  </si>
  <si>
    <r>
      <t xml:space="preserve">La columna </t>
    </r>
    <r>
      <rPr>
        <b/>
        <sz val="8"/>
        <rFont val="Montserrat"/>
      </rPr>
      <t xml:space="preserve">G </t>
    </r>
    <r>
      <rPr>
        <sz val="8"/>
        <rFont val="Montserrat"/>
      </rPr>
      <t>se refiere al volumen de ventas netas de la mercancía nacional, vendidas y entregadas en el mercado interno.</t>
    </r>
  </si>
  <si>
    <r>
      <t xml:space="preserve">Para las importaciones en la columna </t>
    </r>
    <r>
      <rPr>
        <b/>
        <sz val="8"/>
        <rFont val="Montserrat"/>
      </rPr>
      <t>J</t>
    </r>
    <r>
      <rPr>
        <sz val="8"/>
        <rFont val="Montserrat"/>
      </rPr>
      <t>, favor de indicar las importaciones del producto investigado que fueron realizadas por su empresa en cualquiera de los siguientes regímenes: (a) definitivos, (b) temporales, (c) depósito fiscal, (d) elaboración, transformación o reparación en recinto fiscal.</t>
    </r>
  </si>
  <si>
    <r>
      <t xml:space="preserve">Para la columna </t>
    </r>
    <r>
      <rPr>
        <b/>
        <sz val="8"/>
        <rFont val="Montserrat"/>
      </rPr>
      <t>K</t>
    </r>
    <r>
      <rPr>
        <sz val="8"/>
        <rFont val="Montserrat"/>
      </rPr>
      <t>, el empleo debe ser promedio anual (de 12 meses).</t>
    </r>
  </si>
  <si>
    <r>
      <t xml:space="preserve">Los inventarios, columna </t>
    </r>
    <r>
      <rPr>
        <b/>
        <sz val="8"/>
        <rFont val="Montserrat"/>
      </rPr>
      <t>M,</t>
    </r>
    <r>
      <rPr>
        <sz val="8"/>
        <rFont val="Montserrat"/>
      </rPr>
      <t xml:space="preserve"> deben ser consistentes con sus ventas totales y producción (fórmula de inventario final).</t>
    </r>
  </si>
  <si>
    <t>Presente los cálculos correspondientes  a la metodología descrita.</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</si>
  <si>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</si>
  <si>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 xml:space="preserve">Presente tipo de cambio, factores o cualquier elemento que permita replicar la metodología. </t>
  </si>
  <si>
    <t>Nota:</t>
  </si>
  <si>
    <r>
      <t>Para cada indicador propuesto, tome en cuenta la información presentada en la hoja</t>
    </r>
    <r>
      <rPr>
        <b/>
        <sz val="8"/>
        <color theme="1"/>
        <rFont val="Montserrat"/>
      </rPr>
      <t xml:space="preserve"> "Indicadores de la empresa"</t>
    </r>
    <r>
      <rPr>
        <sz val="8"/>
        <color theme="1"/>
        <rFont val="Montserrat"/>
      </rPr>
      <t>.</t>
    </r>
  </si>
  <si>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(pagina, párrafo, celda, etc.) de cada uno de los ajustes. </t>
    </r>
  </si>
  <si>
    <t>Observaciones al soporte documental</t>
  </si>
  <si>
    <t xml:space="preserve">Debe nombrar las evidencias al Anexo como  "EV_AnexoXX.xls" Para el llenado de esta hoja, por favor siga el ejemplo de la línea 16 sombreada en gris. </t>
  </si>
  <si>
    <r>
      <t xml:space="preserve">En la celda </t>
    </r>
    <r>
      <rPr>
        <b/>
        <sz val="8"/>
        <color theme="1"/>
        <rFont val="Montserrat"/>
      </rPr>
      <t>"Observaciones al soporte documental"</t>
    </r>
    <r>
      <rPr>
        <sz val="8"/>
        <color theme="1"/>
        <rFont val="Montserrat"/>
      </rPr>
      <t xml:space="preserve"> deberá presentar cualquier elemento que permita constatar sus indicadores.</t>
    </r>
  </si>
  <si>
    <r>
      <rPr>
        <b/>
        <sz val="10"/>
        <rFont val="Montserrat"/>
      </rPr>
      <t xml:space="preserve">&gt; </t>
    </r>
    <r>
      <rPr>
        <sz val="10"/>
        <rFont val="Montserrat"/>
      </rPr>
      <t xml:space="preserve">Lea con atención las instrucciones de llenado de cada pestaña y responda en las celdas especificas destinadas para cada dato. </t>
    </r>
  </si>
  <si>
    <r>
      <rPr>
        <b/>
        <sz val="10"/>
        <rFont val="Montserrat"/>
      </rPr>
      <t xml:space="preserve">&gt; </t>
    </r>
    <r>
      <rPr>
        <sz val="10"/>
        <rFont val="Montserrat"/>
      </rPr>
      <t xml:space="preserve">Añada en la pestaña </t>
    </r>
    <r>
      <rPr>
        <b/>
        <sz val="10"/>
        <rFont val="Montserrat"/>
      </rPr>
      <t xml:space="preserve">"Fuentes y notas" </t>
    </r>
    <r>
      <rPr>
        <sz val="10"/>
        <rFont val="Montserrat"/>
      </rPr>
      <t>toda la información que considere pertinente para sustentar la información presentada. Esto puede incluir referencias a otros anexos, capturas de pantalla, o documentos incrustados.</t>
    </r>
  </si>
  <si>
    <r>
      <t xml:space="preserve">La columna </t>
    </r>
    <r>
      <rPr>
        <b/>
        <sz val="8"/>
        <rFont val="Montserrat"/>
      </rPr>
      <t>H</t>
    </r>
    <r>
      <rPr>
        <sz val="8"/>
        <rFont val="Montserrat"/>
      </rPr>
      <t xml:space="preserve"> se refiere al volumen de ventas netas de la mercancía nacional, vendidas y entregadas en el mercado externo.</t>
    </r>
  </si>
  <si>
    <r>
      <rPr>
        <b/>
        <sz val="10"/>
        <rFont val="Montserrat"/>
      </rPr>
      <t>&gt;</t>
    </r>
    <r>
      <rPr>
        <sz val="10"/>
        <rFont val="Montserrat"/>
      </rPr>
      <t xml:space="preserve"> Cada celda debe contener el formato correcto según corresponda (texto, fecha o número etc. ); adicionalmente, ninguna celda debe quedar en blanco y cada anexo debe estar formulado. De ser el caso incluir la leyenda N/A, o en el caso de las celdas con valores  "0".</t>
    </r>
  </si>
  <si>
    <t>Donde el campo 'nombre' corresponde al de la empresa que presenta este anexo.</t>
  </si>
  <si>
    <r>
      <t>Para las filas de la</t>
    </r>
    <r>
      <rPr>
        <b/>
        <sz val="8"/>
        <color theme="1"/>
        <rFont val="Montserrat"/>
      </rPr>
      <t xml:space="preserve"> 20 </t>
    </r>
    <r>
      <rPr>
        <sz val="8"/>
        <color theme="1"/>
        <rFont val="Montserrat"/>
      </rPr>
      <t xml:space="preserve">a la </t>
    </r>
    <r>
      <rPr>
        <b/>
        <sz val="8"/>
        <color theme="1"/>
        <rFont val="Montserrat"/>
      </rPr>
      <t>27</t>
    </r>
    <r>
      <rPr>
        <sz val="8"/>
        <color theme="1"/>
        <rFont val="Montserrat"/>
      </rPr>
      <t xml:space="preserve">, ingrese de manera manual la información solicitada. </t>
    </r>
  </si>
  <si>
    <r>
      <t xml:space="preserve">Las filas </t>
    </r>
    <r>
      <rPr>
        <b/>
        <sz val="8"/>
        <color theme="1"/>
        <rFont val="Montserrat"/>
      </rPr>
      <t xml:space="preserve">24, 25 </t>
    </r>
    <r>
      <rPr>
        <sz val="8"/>
        <color theme="1"/>
        <rFont val="Montserrat"/>
      </rPr>
      <t xml:space="preserve">y </t>
    </r>
    <r>
      <rPr>
        <b/>
        <sz val="8"/>
        <color theme="1"/>
        <rFont val="Montserrat"/>
      </rPr>
      <t>27</t>
    </r>
    <r>
      <rPr>
        <sz val="8"/>
        <color theme="1"/>
        <rFont val="Montserrat"/>
      </rPr>
      <t xml:space="preserve"> están relacionadas con la información de la tabla siguiente, por favor ingrese la información en el formato establecido y no modifique las formulas y la relación de las celdas. </t>
    </r>
  </si>
  <si>
    <t>Producción
Ventas
Importaciones
Empleo
Autoconsumo
Inventarios
Precio de venta
Salarios</t>
  </si>
  <si>
    <r>
      <rPr>
        <b/>
        <sz val="10"/>
        <rFont val="Montserrat"/>
      </rPr>
      <t>&gt;</t>
    </r>
    <r>
      <rPr>
        <sz val="10"/>
        <rFont val="Montserrat"/>
      </rPr>
      <t xml:space="preserve">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"Fuentes y notas" , NO elimine hojas de trabajo y NO realice alguna otra acción que cambie la estructura y/o contenido del presente Anexo. </t>
    </r>
    <r>
      <rPr>
        <b/>
        <sz val="10"/>
        <rFont val="Montserrat"/>
      </rPr>
      <t xml:space="preserve">La Unidad de Prácticas Comerciales Internacionales no se hará responsable si alguna de estas acciones impiden la apertura y/o descarga de la información que proporcione. </t>
    </r>
  </si>
  <si>
    <r>
      <t>El periodo proyectado (fila</t>
    </r>
    <r>
      <rPr>
        <b/>
        <sz val="8"/>
        <color theme="1"/>
        <rFont val="Montserrat"/>
      </rPr>
      <t xml:space="preserve"> 37 </t>
    </r>
    <r>
      <rPr>
        <sz val="8"/>
        <color theme="1"/>
        <rFont val="Montserrat"/>
      </rPr>
      <t>y</t>
    </r>
    <r>
      <rPr>
        <b/>
        <sz val="8"/>
        <color theme="1"/>
        <rFont val="Montserrat"/>
      </rPr>
      <t xml:space="preserve"> 47</t>
    </r>
    <r>
      <rPr>
        <sz val="8"/>
        <color theme="1"/>
        <rFont val="Montserrat"/>
      </rPr>
      <t>) únicamente deben presentarse en caso de que la solicitud sea por amenaza de daño.</t>
    </r>
  </si>
  <si>
    <r>
      <t>La columna</t>
    </r>
    <r>
      <rPr>
        <b/>
        <sz val="8"/>
        <rFont val="Montserrat"/>
      </rPr>
      <t xml:space="preserve"> F, fila 39</t>
    </r>
    <r>
      <rPr>
        <sz val="8"/>
        <rFont val="Montserrat"/>
      </rPr>
      <t>, se refiere a ventas netas de la mercancía nacional al mercado interno, netas de devoluciones, bonificaciones y descuentos. Si las ventas se realizaron un nivel comercial diferente, la empresa deberá llevarlas al nivel LAB planta especificado. Si las ventas se realizaron un nivel comercial diferente, la empresa deberá llevarlas al nivel LAB planta especificado.</t>
    </r>
  </si>
  <si>
    <r>
      <t xml:space="preserve">La columna </t>
    </r>
    <r>
      <rPr>
        <b/>
        <sz val="8"/>
        <rFont val="Montserrat"/>
      </rPr>
      <t>G, fila 39</t>
    </r>
    <r>
      <rPr>
        <sz val="8"/>
        <rFont val="Montserrat"/>
      </rPr>
      <t>, se refiere a ventas netas de la mercancía nacional al mercado externo, netas de devoluciones, bonificaciones y descuentos.</t>
    </r>
  </si>
  <si>
    <r>
      <t xml:space="preserve">La columna </t>
    </r>
    <r>
      <rPr>
        <b/>
        <sz val="8"/>
        <rFont val="Montserrat"/>
      </rPr>
      <t>I, fila 39,</t>
    </r>
    <r>
      <rPr>
        <sz val="8"/>
        <rFont val="Montserrat"/>
      </rPr>
      <t xml:space="preserve"> se refiere a importaciones del producto investigado que fueron realizadas por su empresa en cualquiera de los siguientes regímenes: (a) definitivos, (b) temporales, (c) depósito fiscal, (d) elaboración, transformación o reparación en recinto fiscal.</t>
    </r>
  </si>
  <si>
    <t>ANEXO 4_NOMBRE_VP O VC.XLSX</t>
  </si>
  <si>
    <t>EV_Anexo4_1.xlsx
EV_Anexo4_2.xlsx
EV_Anexo4_3.xlsx</t>
  </si>
  <si>
    <t xml:space="preserve">Anexo 6. INDICADORES DE LA EMPRESA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</si>
</sst>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quot;$&quot;* #,##0.00_-;_-&quot;$&quot;* &quot;-&quot;??_-;_-@_-"/>
    <numFmt numFmtId="43" formatCode="_-* #,##0.00_-;\-* #,##0.00_-;_-* &quot;-&quot;??_-;_-@_-"/>
    <numFmt numFmtId="164" formatCode="_-&quot;$&quot;* #,##0.0_-;\-&quot;$&quot;* #,##0.0_-;_-&quot;$&quot;* &quot;-&quot;??_-;_-@_-"/>
    <numFmt numFmtId="165" formatCode="mmm\-yyyy"/>
    <numFmt numFmtId="166" formatCode="dd\-mmm\-yyyy"/>
  </numFmts>
  <fonts count="26" x14ac:knownFonts="1">
    <font>
      <sz val="11"/>
      <color theme="1"/>
      <name val="Calibri"/>
      <family val="2"/>
      <scheme val="minor"/>
    </font>
    <font>
      <sz val="11"/>
      <color theme="1"/>
      <name val="Calibri"/>
      <family val="2"/>
      <scheme val="minor"/>
    </font>
    <font>
      <sz val="11"/>
      <color theme="0"/>
      <name val="Calibri"/>
      <family val="2"/>
      <scheme val="minor"/>
    </font>
    <font>
      <b/>
      <sz val="10"/>
      <color theme="1"/>
      <name val="Montserrat"/>
    </font>
    <font>
      <sz val="10"/>
      <color theme="1"/>
      <name val="Montserrat"/>
    </font>
    <font>
      <sz val="11"/>
      <color theme="1"/>
      <name val="Arial"/>
      <family val="2"/>
    </font>
    <font>
      <sz val="10"/>
      <name val="Montserrat"/>
    </font>
    <font>
      <sz val="11"/>
      <color rgb="FFFF0000"/>
      <name val="Arial"/>
      <family val="2"/>
    </font>
    <font>
      <sz val="11"/>
      <color theme="1"/>
      <name val="Montserrat"/>
      <family val="2"/>
    </font>
    <font>
      <b/>
      <sz val="10"/>
      <name val="Montserrat"/>
      <family val="3"/>
    </font>
    <font>
      <b/>
      <sz val="10"/>
      <name val="Montserrat"/>
    </font>
    <font>
      <b/>
      <sz val="11"/>
      <color theme="0"/>
      <name val="Montserrat"/>
    </font>
    <font>
      <sz val="8"/>
      <color theme="1"/>
      <name val="Calibri"/>
      <family val="2"/>
      <scheme val="minor"/>
    </font>
    <font>
      <b/>
      <sz val="8"/>
      <name val="Calibri"/>
      <family val="2"/>
      <scheme val="minor"/>
    </font>
    <font>
      <sz val="8"/>
      <name val="Calibri"/>
      <family val="2"/>
      <scheme val="minor"/>
    </font>
    <font>
      <sz val="11"/>
      <color theme="1"/>
      <name val="Montserrat"/>
    </font>
    <font>
      <b/>
      <sz val="11"/>
      <color theme="1"/>
      <name val="Montserrat"/>
    </font>
    <font>
      <sz val="9"/>
      <color theme="1"/>
      <name val="Montserrat"/>
    </font>
    <font>
      <b/>
      <sz val="8"/>
      <name val="Montserrat"/>
    </font>
    <font>
      <b/>
      <sz val="8"/>
      <color theme="1"/>
      <name val="Montserrat"/>
    </font>
    <font>
      <b/>
      <sz val="8"/>
      <color theme="0"/>
      <name val="Montserrat"/>
    </font>
    <font>
      <sz val="8"/>
      <color theme="1"/>
      <name val="Montserrat"/>
    </font>
    <font>
      <b/>
      <i/>
      <sz val="8"/>
      <color theme="0"/>
      <name val="Montserrat"/>
    </font>
    <font>
      <sz val="8"/>
      <name val="Montserrat"/>
    </font>
    <font>
      <sz val="8"/>
      <color theme="0"/>
      <name val="Montserrat"/>
    </font>
    <font>
      <b/>
      <u/>
      <sz val="8"/>
      <color theme="1"/>
      <name val="Montserrat"/>
    </font>
  </fonts>
  <fills count="12">
    <fill>
      <patternFill patternType="none"/>
    </fill>
    <fill>
      <patternFill patternType="gray125"/>
    </fill>
    <fill>
      <patternFill patternType="solid">
        <fgColor theme="7"/>
      </patternFill>
    </fill>
    <fill>
      <patternFill patternType="solid">
        <fgColor rgb="FF621132"/>
        <bgColor indexed="64"/>
      </patternFill>
    </fill>
    <fill>
      <patternFill patternType="solid">
        <fgColor theme="0"/>
        <bgColor indexed="64"/>
      </patternFill>
    </fill>
    <fill>
      <patternFill patternType="solid">
        <fgColor rgb="FFB38E5D"/>
        <bgColor indexed="64"/>
      </patternFill>
    </fill>
    <fill>
      <patternFill patternType="solid">
        <fgColor rgb="FF245C4F"/>
        <bgColor indexed="64"/>
      </patternFill>
    </fill>
    <fill>
      <patternFill patternType="solid">
        <fgColor rgb="FF56242A"/>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indexed="65"/>
        <bgColor indexed="64"/>
      </patternFill>
    </fill>
    <fill>
      <patternFill patternType="solid">
        <fgColor theme="0" tint="-0.249977111117893"/>
        <bgColor indexed="64"/>
      </patternFill>
    </fill>
  </fills>
  <borders count="30">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medium">
        <color indexed="64"/>
      </bottom>
      <diagonal/>
    </border>
    <border>
      <left/>
      <right style="thin">
        <color indexed="64"/>
      </right>
      <top/>
      <bottom/>
      <diagonal/>
    </border>
    <border>
      <left style="thin">
        <color indexed="64"/>
      </left>
      <right style="medium">
        <color indexed="64"/>
      </right>
      <top style="medium">
        <color indexed="64"/>
      </top>
      <bottom style="thin">
        <color auto="1"/>
      </bottom>
      <diagonal/>
    </border>
    <border>
      <left style="thin">
        <color indexed="64"/>
      </left>
      <right style="medium">
        <color indexed="64"/>
      </right>
      <top style="thin">
        <color auto="1"/>
      </top>
      <bottom style="thin">
        <color auto="1"/>
      </bottom>
      <diagonal/>
    </border>
    <border>
      <left style="thin">
        <color indexed="64"/>
      </left>
      <right style="medium">
        <color indexed="64"/>
      </right>
      <top style="thin">
        <color auto="1"/>
      </top>
      <bottom style="medium">
        <color indexed="64"/>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thin">
        <color auto="1"/>
      </right>
      <top style="medium">
        <color indexed="64"/>
      </top>
      <bottom/>
      <diagonal/>
    </border>
    <border>
      <left style="medium">
        <color indexed="64"/>
      </left>
      <right/>
      <top/>
      <bottom style="thin">
        <color auto="1"/>
      </bottom>
      <diagonal/>
    </border>
    <border>
      <left/>
      <right/>
      <top style="thin">
        <color auto="1"/>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bottom/>
      <diagonal/>
    </border>
    <border>
      <left style="thin">
        <color indexed="64"/>
      </left>
      <right style="medium">
        <color indexed="64"/>
      </right>
      <top style="thin">
        <color indexed="64"/>
      </top>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2" borderId="0" applyNumberFormat="0" applyBorder="0" applyAlignment="0" applyProtection="0"/>
    <xf numFmtId="0" fontId="8" fillId="0" borderId="0"/>
  </cellStyleXfs>
  <cellXfs count="151">
    <xf numFmtId="0" fontId="0" fillId="0" borderId="0" xfId="0"/>
    <xf numFmtId="0" fontId="3" fillId="4" borderId="0" xfId="0" applyFont="1" applyFill="1" applyAlignment="1">
      <alignment vertical="center"/>
    </xf>
    <xf numFmtId="0" fontId="4" fillId="4" borderId="0" xfId="0" applyFont="1" applyFill="1" applyAlignment="1">
      <alignment vertical="center"/>
    </xf>
    <xf numFmtId="0" fontId="5" fillId="0" borderId="0" xfId="0" applyFont="1" applyAlignment="1">
      <alignment vertical="center"/>
    </xf>
    <xf numFmtId="0" fontId="7" fillId="0" borderId="0" xfId="0" applyFont="1" applyAlignment="1">
      <alignment vertical="center"/>
    </xf>
    <xf numFmtId="0" fontId="4" fillId="4" borderId="0" xfId="0" applyFont="1" applyFill="1" applyAlignment="1">
      <alignment horizontal="left" vertical="center"/>
    </xf>
    <xf numFmtId="0" fontId="4" fillId="4" borderId="0" xfId="0" applyFont="1" applyFill="1" applyAlignment="1">
      <alignment vertical="center" wrapText="1"/>
    </xf>
    <xf numFmtId="0" fontId="6" fillId="4" borderId="0" xfId="0" applyFont="1" applyFill="1" applyAlignment="1">
      <alignment horizontal="left" vertical="center"/>
    </xf>
    <xf numFmtId="0" fontId="6" fillId="4" borderId="0" xfId="0" applyFont="1" applyFill="1" applyAlignment="1">
      <alignment vertical="center"/>
    </xf>
    <xf numFmtId="0" fontId="11" fillId="3" borderId="0" xfId="3" applyFont="1" applyFill="1" applyBorder="1" applyAlignment="1">
      <alignment horizontal="left" vertical="center"/>
    </xf>
    <xf numFmtId="0" fontId="12" fillId="0" borderId="0" xfId="0" applyFont="1"/>
    <xf numFmtId="44" fontId="14" fillId="0" borderId="0" xfId="2" applyFont="1" applyBorder="1"/>
    <xf numFmtId="0" fontId="14" fillId="0" borderId="0" xfId="0" applyFont="1"/>
    <xf numFmtId="0" fontId="13" fillId="0" borderId="0" xfId="0" applyFont="1" applyAlignment="1">
      <alignment vertical="center"/>
    </xf>
    <xf numFmtId="44" fontId="14" fillId="0" borderId="0" xfId="2" applyFont="1"/>
    <xf numFmtId="0" fontId="13" fillId="0" borderId="0" xfId="0" applyFont="1" applyAlignment="1">
      <alignment horizontal="right" vertical="center"/>
    </xf>
    <xf numFmtId="44" fontId="14" fillId="0" borderId="0" xfId="2" applyFont="1" applyFill="1" applyBorder="1"/>
    <xf numFmtId="3" fontId="14" fillId="0" borderId="0" xfId="0" applyNumberFormat="1" applyFont="1" applyAlignment="1">
      <alignment horizontal="center" vertical="center"/>
    </xf>
    <xf numFmtId="44" fontId="14" fillId="0" borderId="0" xfId="2" applyFont="1" applyFill="1" applyBorder="1" applyAlignment="1">
      <alignment horizontal="center" vertical="center"/>
    </xf>
    <xf numFmtId="0" fontId="15" fillId="0" borderId="0" xfId="0" applyFont="1"/>
    <xf numFmtId="0" fontId="3" fillId="0" borderId="0" xfId="0" applyFont="1"/>
    <xf numFmtId="0" fontId="17" fillId="0" borderId="0" xfId="0" applyFont="1"/>
    <xf numFmtId="0" fontId="16" fillId="4" borderId="0" xfId="0" applyFont="1" applyFill="1" applyAlignment="1">
      <alignment vertical="center"/>
    </xf>
    <xf numFmtId="0" fontId="9" fillId="0" borderId="0" xfId="0" applyFont="1" applyFill="1" applyAlignment="1">
      <alignment horizontal="left" vertical="center"/>
    </xf>
    <xf numFmtId="0" fontId="21" fillId="0" borderId="0" xfId="0" applyFont="1"/>
    <xf numFmtId="0" fontId="20" fillId="3" borderId="4" xfId="3" applyFont="1" applyFill="1" applyBorder="1" applyAlignment="1">
      <alignment horizontal="center" vertical="center" wrapText="1"/>
    </xf>
    <xf numFmtId="0" fontId="21" fillId="4" borderId="4" xfId="0" applyFont="1" applyFill="1" applyBorder="1" applyAlignment="1">
      <alignment horizontal="center" vertical="center"/>
    </xf>
    <xf numFmtId="0" fontId="21" fillId="4" borderId="4" xfId="0" applyFont="1" applyFill="1" applyBorder="1" applyAlignment="1">
      <alignment horizontal="left" vertical="center" wrapText="1"/>
    </xf>
    <xf numFmtId="0" fontId="21" fillId="4" borderId="4" xfId="0" applyFont="1" applyFill="1" applyBorder="1" applyAlignment="1">
      <alignment vertical="center" wrapText="1"/>
    </xf>
    <xf numFmtId="0" fontId="21" fillId="4" borderId="4" xfId="0" applyFont="1" applyFill="1" applyBorder="1"/>
    <xf numFmtId="0" fontId="18" fillId="0" borderId="0" xfId="0" applyFont="1" applyBorder="1" applyAlignment="1">
      <alignment horizontal="right" vertical="center"/>
    </xf>
    <xf numFmtId="0" fontId="23" fillId="0" borderId="0" xfId="0" applyFont="1" applyBorder="1"/>
    <xf numFmtId="44" fontId="23" fillId="0" borderId="0" xfId="2" applyFont="1" applyBorder="1"/>
    <xf numFmtId="0" fontId="18" fillId="0" borderId="0" xfId="0" applyFont="1" applyBorder="1" applyAlignment="1">
      <alignment horizontal="center" vertical="center"/>
    </xf>
    <xf numFmtId="0" fontId="18" fillId="0" borderId="2" xfId="0" applyFont="1" applyBorder="1" applyAlignment="1">
      <alignment horizontal="center" vertical="center"/>
    </xf>
    <xf numFmtId="0" fontId="18" fillId="0" borderId="0" xfId="0" applyFont="1" applyAlignment="1">
      <alignment vertical="center"/>
    </xf>
    <xf numFmtId="0" fontId="18" fillId="0" borderId="0" xfId="0" applyFont="1" applyBorder="1" applyAlignment="1">
      <alignment vertical="center"/>
    </xf>
    <xf numFmtId="0" fontId="23" fillId="0" borderId="0" xfId="0" applyFont="1"/>
    <xf numFmtId="44" fontId="23" fillId="0" borderId="0" xfId="2" applyFont="1"/>
    <xf numFmtId="0" fontId="18" fillId="4" borderId="0" xfId="0" applyFont="1" applyFill="1" applyBorder="1" applyAlignment="1">
      <alignment vertical="center" textRotation="90" wrapText="1"/>
    </xf>
    <xf numFmtId="0" fontId="20" fillId="7" borderId="4" xfId="0" applyFont="1" applyFill="1" applyBorder="1" applyAlignment="1">
      <alignment horizontal="center" vertical="center" wrapText="1"/>
    </xf>
    <xf numFmtId="0" fontId="24" fillId="7" borderId="4" xfId="0" applyFont="1" applyFill="1" applyBorder="1" applyAlignment="1">
      <alignment horizontal="center" vertical="center" wrapText="1"/>
    </xf>
    <xf numFmtId="49" fontId="20" fillId="7" borderId="7" xfId="0" applyNumberFormat="1" applyFont="1" applyFill="1" applyBorder="1" applyAlignment="1">
      <alignment horizontal="center" vertical="center" wrapText="1"/>
    </xf>
    <xf numFmtId="43" fontId="20" fillId="7" borderId="4" xfId="1" applyFont="1" applyFill="1" applyBorder="1" applyAlignment="1">
      <alignment horizontal="center" vertical="center" wrapText="1"/>
    </xf>
    <xf numFmtId="43" fontId="20" fillId="7" borderId="7" xfId="1" applyFont="1" applyFill="1" applyBorder="1" applyAlignment="1">
      <alignment horizontal="center" vertical="center" wrapText="1"/>
    </xf>
    <xf numFmtId="0" fontId="21" fillId="10" borderId="0" xfId="0" applyFont="1" applyFill="1"/>
    <xf numFmtId="0" fontId="21" fillId="4" borderId="0" xfId="0" applyFont="1" applyFill="1" applyAlignment="1">
      <alignment horizontal="left" vertical="center"/>
    </xf>
    <xf numFmtId="0" fontId="21" fillId="10" borderId="0" xfId="0" applyFont="1" applyFill="1" applyAlignment="1">
      <alignment horizontal="right" vertical="center"/>
    </xf>
    <xf numFmtId="0" fontId="23" fillId="0" borderId="0" xfId="0" applyFont="1" applyFill="1" applyAlignment="1">
      <alignment horizontal="left"/>
    </xf>
    <xf numFmtId="0" fontId="21" fillId="10" borderId="0" xfId="0" applyFont="1" applyFill="1" applyBorder="1" applyAlignment="1">
      <alignment horizontal="right"/>
    </xf>
    <xf numFmtId="0" fontId="21" fillId="10" borderId="0" xfId="0" applyFont="1" applyFill="1" applyBorder="1"/>
    <xf numFmtId="0" fontId="21" fillId="0" borderId="0" xfId="0" applyFont="1" applyFill="1" applyBorder="1"/>
    <xf numFmtId="0" fontId="19" fillId="10" borderId="0" xfId="0" applyFont="1" applyFill="1" applyBorder="1" applyAlignment="1">
      <alignment horizontal="right"/>
    </xf>
    <xf numFmtId="0" fontId="25" fillId="0" borderId="0" xfId="0" applyFont="1" applyFill="1" applyBorder="1"/>
    <xf numFmtId="0" fontId="21" fillId="11" borderId="4" xfId="0" applyFont="1" applyFill="1" applyBorder="1" applyAlignment="1">
      <alignment horizontal="left" vertical="center" wrapText="1"/>
    </xf>
    <xf numFmtId="0" fontId="21" fillId="11" borderId="4" xfId="0" applyFont="1" applyFill="1" applyBorder="1" applyAlignment="1">
      <alignment horizontal="center" vertical="center" wrapText="1"/>
    </xf>
    <xf numFmtId="0" fontId="18" fillId="4" borderId="17" xfId="0" applyFont="1" applyFill="1" applyBorder="1" applyAlignment="1">
      <alignment vertical="center" textRotation="90" wrapText="1"/>
    </xf>
    <xf numFmtId="0" fontId="19" fillId="0" borderId="18" xfId="0" applyFont="1" applyBorder="1" applyAlignment="1">
      <alignment vertical="center"/>
    </xf>
    <xf numFmtId="15" fontId="18" fillId="0" borderId="18" xfId="0" applyNumberFormat="1" applyFont="1" applyBorder="1" applyAlignment="1">
      <alignment horizontal="center" vertical="center"/>
    </xf>
    <xf numFmtId="3" fontId="18" fillId="0" borderId="18" xfId="0" applyNumberFormat="1" applyFont="1" applyBorder="1" applyAlignment="1">
      <alignment horizontal="right" vertical="center"/>
    </xf>
    <xf numFmtId="3" fontId="18" fillId="0" borderId="18" xfId="0" applyNumberFormat="1" applyFont="1" applyFill="1" applyBorder="1" applyAlignment="1">
      <alignment horizontal="right" vertical="center"/>
    </xf>
    <xf numFmtId="15" fontId="18" fillId="0" borderId="0" xfId="0" applyNumberFormat="1" applyFont="1" applyBorder="1" applyAlignment="1">
      <alignment horizontal="center" vertical="center"/>
    </xf>
    <xf numFmtId="0" fontId="19" fillId="0" borderId="19" xfId="0" applyFont="1" applyBorder="1" applyAlignment="1">
      <alignment horizontal="center" vertical="center"/>
    </xf>
    <xf numFmtId="0" fontId="19" fillId="0" borderId="20" xfId="0" applyFont="1" applyBorder="1" applyAlignment="1">
      <alignment horizontal="center" vertical="center"/>
    </xf>
    <xf numFmtId="0" fontId="20" fillId="6" borderId="20" xfId="3" applyFont="1" applyFill="1" applyBorder="1" applyAlignment="1">
      <alignment horizontal="center" vertical="center" wrapText="1"/>
    </xf>
    <xf numFmtId="0" fontId="20" fillId="5" borderId="21" xfId="0" applyFont="1" applyFill="1" applyBorder="1" applyAlignment="1">
      <alignment horizontal="center" vertical="center" wrapText="1"/>
    </xf>
    <xf numFmtId="0" fontId="0" fillId="0" borderId="0" xfId="0" applyBorder="1"/>
    <xf numFmtId="0" fontId="19" fillId="0" borderId="18" xfId="0" applyFont="1" applyBorder="1" applyAlignment="1">
      <alignment horizontal="center" vertical="center"/>
    </xf>
    <xf numFmtId="164" fontId="18" fillId="0" borderId="18" xfId="2" applyNumberFormat="1" applyFont="1" applyBorder="1" applyAlignment="1">
      <alignment horizontal="right" vertical="center"/>
    </xf>
    <xf numFmtId="164" fontId="18" fillId="0" borderId="18" xfId="2" applyNumberFormat="1" applyFont="1" applyFill="1" applyBorder="1" applyAlignment="1">
      <alignment horizontal="right" vertical="center"/>
    </xf>
    <xf numFmtId="0" fontId="19" fillId="0" borderId="0" xfId="0" applyFont="1" applyBorder="1" applyAlignment="1">
      <alignment horizontal="center" vertical="center"/>
    </xf>
    <xf numFmtId="164" fontId="18" fillId="0" borderId="0" xfId="2" applyNumberFormat="1" applyFont="1" applyBorder="1" applyAlignment="1">
      <alignment horizontal="right" vertical="center"/>
    </xf>
    <xf numFmtId="164" fontId="23" fillId="0" borderId="0" xfId="2" applyNumberFormat="1" applyFont="1" applyFill="1" applyBorder="1" applyAlignment="1">
      <alignment horizontal="right" vertical="center"/>
    </xf>
    <xf numFmtId="164" fontId="18" fillId="0" borderId="0" xfId="2" applyNumberFormat="1" applyFont="1" applyFill="1" applyBorder="1" applyAlignment="1">
      <alignment horizontal="right" vertical="center"/>
    </xf>
    <xf numFmtId="164" fontId="23" fillId="0" borderId="0" xfId="2" applyNumberFormat="1" applyFont="1" applyFill="1" applyBorder="1" applyAlignment="1">
      <alignment horizontal="center" vertical="center"/>
    </xf>
    <xf numFmtId="164" fontId="23" fillId="0" borderId="6" xfId="2" applyNumberFormat="1" applyFont="1" applyFill="1" applyBorder="1" applyAlignment="1">
      <alignment horizontal="right" vertical="center"/>
    </xf>
    <xf numFmtId="164" fontId="23" fillId="0" borderId="6" xfId="2" applyNumberFormat="1" applyFont="1" applyFill="1" applyBorder="1" applyAlignment="1">
      <alignment horizontal="center" vertical="center"/>
    </xf>
    <xf numFmtId="164" fontId="23" fillId="0" borderId="4" xfId="2" applyNumberFormat="1" applyFont="1" applyFill="1" applyBorder="1" applyAlignment="1">
      <alignment horizontal="right" vertical="center"/>
    </xf>
    <xf numFmtId="164" fontId="23" fillId="0" borderId="4" xfId="2" applyNumberFormat="1" applyFont="1" applyFill="1" applyBorder="1" applyAlignment="1">
      <alignment horizontal="center" vertical="center"/>
    </xf>
    <xf numFmtId="164" fontId="23" fillId="9" borderId="4" xfId="2" applyNumberFormat="1" applyFont="1" applyFill="1" applyBorder="1" applyAlignment="1">
      <alignment horizontal="right" vertical="center"/>
    </xf>
    <xf numFmtId="164" fontId="23" fillId="9" borderId="4" xfId="2" applyNumberFormat="1" applyFont="1" applyFill="1" applyBorder="1" applyAlignment="1">
      <alignment horizontal="center" vertical="center"/>
    </xf>
    <xf numFmtId="164" fontId="23" fillId="8" borderId="8" xfId="2" applyNumberFormat="1" applyFont="1" applyFill="1" applyBorder="1" applyAlignment="1">
      <alignment horizontal="right" vertical="center"/>
    </xf>
    <xf numFmtId="164" fontId="23" fillId="8" borderId="8" xfId="2" applyNumberFormat="1" applyFont="1" applyFill="1" applyBorder="1" applyAlignment="1">
      <alignment horizontal="center" vertical="center"/>
    </xf>
    <xf numFmtId="0" fontId="23" fillId="0" borderId="0" xfId="0" applyFont="1" applyAlignment="1">
      <alignment horizontal="left" vertical="center"/>
    </xf>
    <xf numFmtId="0" fontId="23" fillId="0" borderId="4" xfId="0" applyFont="1" applyBorder="1" applyAlignment="1">
      <alignment horizontal="center" vertical="center"/>
    </xf>
    <xf numFmtId="0" fontId="23" fillId="0" borderId="4" xfId="2" applyNumberFormat="1" applyFont="1" applyBorder="1" applyAlignment="1">
      <alignment horizontal="center" vertical="center"/>
    </xf>
    <xf numFmtId="0" fontId="23" fillId="0" borderId="4" xfId="0" applyFont="1" applyBorder="1" applyAlignment="1">
      <alignment horizontal="center"/>
    </xf>
    <xf numFmtId="3" fontId="23" fillId="0" borderId="6" xfId="0" applyNumberFormat="1" applyFont="1" applyBorder="1" applyAlignment="1">
      <alignment horizontal="right" vertical="center"/>
    </xf>
    <xf numFmtId="3" fontId="23" fillId="0" borderId="6" xfId="0" applyNumberFormat="1" applyFont="1" applyFill="1" applyBorder="1" applyAlignment="1">
      <alignment horizontal="right" vertical="center"/>
    </xf>
    <xf numFmtId="3" fontId="23" fillId="0" borderId="10" xfId="0" applyNumberFormat="1" applyFont="1" applyFill="1" applyBorder="1" applyAlignment="1">
      <alignment horizontal="right" vertical="center"/>
    </xf>
    <xf numFmtId="3" fontId="23" fillId="0" borderId="4" xfId="0" applyNumberFormat="1" applyFont="1" applyBorder="1" applyAlignment="1">
      <alignment horizontal="right" vertical="center"/>
    </xf>
    <xf numFmtId="3" fontId="23" fillId="0" borderId="4" xfId="0" applyNumberFormat="1" applyFont="1" applyFill="1" applyBorder="1" applyAlignment="1">
      <alignment horizontal="right" vertical="center"/>
    </xf>
    <xf numFmtId="3" fontId="23" fillId="0" borderId="11" xfId="0" applyNumberFormat="1" applyFont="1" applyFill="1" applyBorder="1" applyAlignment="1">
      <alignment horizontal="right" vertical="center"/>
    </xf>
    <xf numFmtId="3" fontId="23" fillId="9" borderId="4" xfId="0" applyNumberFormat="1" applyFont="1" applyFill="1" applyBorder="1" applyAlignment="1">
      <alignment horizontal="right" vertical="center"/>
    </xf>
    <xf numFmtId="3" fontId="23" fillId="9" borderId="11" xfId="0" applyNumberFormat="1" applyFont="1" applyFill="1" applyBorder="1" applyAlignment="1">
      <alignment horizontal="right" vertical="center"/>
    </xf>
    <xf numFmtId="3" fontId="23" fillId="8" borderId="8" xfId="0" applyNumberFormat="1" applyFont="1" applyFill="1" applyBorder="1" applyAlignment="1">
      <alignment horizontal="right" vertical="center"/>
    </xf>
    <xf numFmtId="3" fontId="23" fillId="8" borderId="12" xfId="0" applyNumberFormat="1" applyFont="1" applyFill="1" applyBorder="1" applyAlignment="1">
      <alignment horizontal="right" vertical="center"/>
    </xf>
    <xf numFmtId="165" fontId="23" fillId="0" borderId="0" xfId="0" applyNumberFormat="1" applyFont="1" applyBorder="1" applyAlignment="1">
      <alignment horizontal="center" vertical="center"/>
    </xf>
    <xf numFmtId="166" fontId="23" fillId="0" borderId="6" xfId="0" applyNumberFormat="1" applyFont="1" applyBorder="1" applyAlignment="1">
      <alignment horizontal="center" vertical="center"/>
    </xf>
    <xf numFmtId="166" fontId="23" fillId="0" borderId="4" xfId="0" applyNumberFormat="1" applyFont="1" applyBorder="1" applyAlignment="1">
      <alignment horizontal="center" vertical="center"/>
    </xf>
    <xf numFmtId="166" fontId="23" fillId="9" borderId="4" xfId="0" applyNumberFormat="1" applyFont="1" applyFill="1" applyBorder="1" applyAlignment="1">
      <alignment horizontal="center" vertical="center"/>
    </xf>
    <xf numFmtId="166" fontId="23" fillId="8" borderId="8" xfId="0" applyNumberFormat="1" applyFont="1" applyFill="1" applyBorder="1" applyAlignment="1">
      <alignment horizontal="center" vertical="center"/>
    </xf>
    <xf numFmtId="164" fontId="23" fillId="0" borderId="6" xfId="2" applyNumberFormat="1" applyFont="1" applyBorder="1" applyAlignment="1">
      <alignment horizontal="right" vertical="center"/>
    </xf>
    <xf numFmtId="164" fontId="23" fillId="0" borderId="10" xfId="2" applyNumberFormat="1" applyFont="1" applyFill="1" applyBorder="1" applyAlignment="1">
      <alignment horizontal="right" vertical="center"/>
    </xf>
    <xf numFmtId="164" fontId="23" fillId="0" borderId="4" xfId="2" applyNumberFormat="1" applyFont="1" applyBorder="1" applyAlignment="1">
      <alignment horizontal="right" vertical="center"/>
    </xf>
    <xf numFmtId="164" fontId="23" fillId="0" borderId="11" xfId="2" applyNumberFormat="1" applyFont="1" applyFill="1" applyBorder="1" applyAlignment="1">
      <alignment horizontal="right" vertical="center"/>
    </xf>
    <xf numFmtId="164" fontId="23" fillId="9" borderId="11" xfId="2" applyNumberFormat="1" applyFont="1" applyFill="1" applyBorder="1" applyAlignment="1">
      <alignment horizontal="right" vertical="center"/>
    </xf>
    <xf numFmtId="164" fontId="23" fillId="8" borderId="12" xfId="2" applyNumberFormat="1" applyFont="1" applyFill="1" applyBorder="1" applyAlignment="1">
      <alignment horizontal="right" vertical="center"/>
    </xf>
    <xf numFmtId="0" fontId="23" fillId="0" borderId="0" xfId="0" applyFont="1" applyAlignment="1"/>
    <xf numFmtId="0" fontId="14" fillId="0" borderId="0" xfId="0" applyFont="1" applyFill="1" applyAlignment="1"/>
    <xf numFmtId="0" fontId="23" fillId="0" borderId="0" xfId="0" applyFont="1" applyFill="1" applyAlignment="1"/>
    <xf numFmtId="0" fontId="23" fillId="0" borderId="0" xfId="0" applyFont="1" applyAlignment="1">
      <alignment vertical="center"/>
    </xf>
    <xf numFmtId="0" fontId="23" fillId="0" borderId="18" xfId="2" applyNumberFormat="1" applyFont="1" applyFill="1" applyBorder="1" applyAlignment="1">
      <alignment horizontal="center" vertical="center"/>
    </xf>
    <xf numFmtId="0" fontId="20" fillId="7" borderId="6" xfId="0" applyFont="1" applyFill="1" applyBorder="1" applyAlignment="1">
      <alignment horizontal="center" vertical="center" wrapText="1"/>
    </xf>
    <xf numFmtId="0" fontId="20" fillId="7" borderId="10" xfId="0" applyFont="1" applyFill="1" applyBorder="1" applyAlignment="1">
      <alignment horizontal="center" vertical="center" wrapText="1"/>
    </xf>
    <xf numFmtId="0" fontId="24" fillId="7" borderId="11" xfId="0" applyFont="1" applyFill="1" applyBorder="1" applyAlignment="1">
      <alignment horizontal="center" vertical="center" wrapText="1"/>
    </xf>
    <xf numFmtId="0" fontId="22" fillId="7" borderId="21" xfId="0" applyFont="1" applyFill="1" applyBorder="1" applyAlignment="1">
      <alignment horizontal="center" vertical="center" wrapText="1"/>
    </xf>
    <xf numFmtId="0" fontId="22" fillId="7" borderId="25" xfId="0" applyFont="1" applyFill="1" applyBorder="1" applyAlignment="1">
      <alignment horizontal="center" vertical="center" wrapText="1"/>
    </xf>
    <xf numFmtId="0" fontId="22" fillId="7" borderId="26" xfId="0" applyFont="1" applyFill="1" applyBorder="1" applyAlignment="1">
      <alignment horizontal="center" vertical="center" wrapText="1"/>
    </xf>
    <xf numFmtId="0" fontId="22" fillId="7" borderId="27" xfId="0" applyFont="1" applyFill="1" applyBorder="1" applyAlignment="1">
      <alignment horizontal="center" vertical="center" wrapText="1"/>
    </xf>
    <xf numFmtId="49" fontId="20" fillId="7" borderId="8" xfId="0" applyNumberFormat="1" applyFont="1" applyFill="1" applyBorder="1" applyAlignment="1">
      <alignment horizontal="center" vertical="center" wrapText="1"/>
    </xf>
    <xf numFmtId="49" fontId="20" fillId="7" borderId="12" xfId="0" applyNumberFormat="1" applyFont="1" applyFill="1" applyBorder="1" applyAlignment="1">
      <alignment horizontal="center" vertical="center" wrapText="1"/>
    </xf>
    <xf numFmtId="43" fontId="20" fillId="7" borderId="6" xfId="1" applyFont="1" applyFill="1" applyBorder="1" applyAlignment="1">
      <alignment horizontal="center" vertical="center" wrapText="1"/>
    </xf>
    <xf numFmtId="0" fontId="20" fillId="7" borderId="11" xfId="0" applyFont="1" applyFill="1" applyBorder="1" applyAlignment="1">
      <alignment horizontal="center" vertical="center" wrapText="1"/>
    </xf>
    <xf numFmtId="43" fontId="20" fillId="7" borderId="29" xfId="1" applyFont="1" applyFill="1" applyBorder="1" applyAlignment="1">
      <alignment horizontal="center" vertical="center" wrapText="1"/>
    </xf>
    <xf numFmtId="0" fontId="3" fillId="10" borderId="0" xfId="0" applyFont="1" applyFill="1" applyBorder="1" applyAlignment="1">
      <alignment vertical="center"/>
    </xf>
    <xf numFmtId="0" fontId="6" fillId="0" borderId="0" xfId="4" applyFont="1" applyFill="1" applyAlignment="1">
      <alignment horizontal="left" vertical="top" wrapText="1"/>
    </xf>
    <xf numFmtId="0" fontId="6" fillId="0" borderId="0" xfId="4" applyFont="1" applyFill="1" applyAlignment="1">
      <alignment horizontal="justify" vertical="justify" wrapText="1"/>
    </xf>
    <xf numFmtId="0" fontId="11" fillId="3" borderId="0" xfId="3" applyFont="1" applyFill="1" applyBorder="1" applyAlignment="1">
      <alignment horizontal="left" vertical="center" wrapText="1"/>
    </xf>
    <xf numFmtId="0" fontId="4" fillId="4" borderId="0" xfId="0" applyFont="1" applyFill="1" applyAlignment="1">
      <alignment horizontal="left" vertical="center"/>
    </xf>
    <xf numFmtId="0" fontId="6" fillId="0" borderId="0" xfId="4" applyFont="1" applyFill="1" applyAlignment="1">
      <alignment horizontal="justify" vertical="top" wrapText="1"/>
    </xf>
    <xf numFmtId="0" fontId="20" fillId="7" borderId="22" xfId="0" applyFont="1" applyFill="1" applyBorder="1" applyAlignment="1">
      <alignment horizontal="center" vertical="center" wrapText="1"/>
    </xf>
    <xf numFmtId="0" fontId="20" fillId="7" borderId="18" xfId="0" applyFont="1" applyFill="1" applyBorder="1" applyAlignment="1">
      <alignment horizontal="center" vertical="center" wrapText="1"/>
    </xf>
    <xf numFmtId="0" fontId="20" fillId="7" borderId="23" xfId="0" applyFont="1" applyFill="1" applyBorder="1" applyAlignment="1">
      <alignment horizontal="center" vertical="center" wrapText="1"/>
    </xf>
    <xf numFmtId="0" fontId="20" fillId="7" borderId="28" xfId="0" applyFont="1" applyFill="1" applyBorder="1" applyAlignment="1">
      <alignment horizontal="center" vertical="center" wrapText="1"/>
    </xf>
    <xf numFmtId="0" fontId="20" fillId="7" borderId="0" xfId="0" applyFont="1" applyFill="1" applyBorder="1" applyAlignment="1">
      <alignment horizontal="center" vertical="center" wrapText="1"/>
    </xf>
    <xf numFmtId="0" fontId="20" fillId="7" borderId="9" xfId="0" applyFont="1" applyFill="1" applyBorder="1" applyAlignment="1">
      <alignment horizontal="center" vertical="center" wrapText="1"/>
    </xf>
    <xf numFmtId="0" fontId="23" fillId="0" borderId="0" xfId="0" applyFont="1" applyAlignment="1">
      <alignment horizontal="left" vertical="center" wrapText="1"/>
    </xf>
    <xf numFmtId="0" fontId="23" fillId="0" borderId="0" xfId="0" applyFont="1" applyAlignment="1">
      <alignment horizontal="left" vertical="center"/>
    </xf>
    <xf numFmtId="0" fontId="18" fillId="4" borderId="14" xfId="0" applyFont="1" applyFill="1" applyBorder="1" applyAlignment="1">
      <alignment horizontal="center" vertical="center" textRotation="90" wrapText="1"/>
    </xf>
    <xf numFmtId="0" fontId="18" fillId="4" borderId="15" xfId="0" applyFont="1" applyFill="1" applyBorder="1" applyAlignment="1">
      <alignment horizontal="center" vertical="center" textRotation="90" wrapText="1"/>
    </xf>
    <xf numFmtId="0" fontId="18" fillId="4" borderId="16" xfId="0" applyFont="1" applyFill="1" applyBorder="1" applyAlignment="1">
      <alignment horizontal="center" vertical="center" textRotation="90" wrapText="1"/>
    </xf>
    <xf numFmtId="0" fontId="23" fillId="0" borderId="1" xfId="0"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0" fillId="7" borderId="24" xfId="0" applyFont="1" applyFill="1" applyBorder="1" applyAlignment="1">
      <alignment horizontal="center" vertical="center" wrapText="1"/>
    </xf>
    <xf numFmtId="0" fontId="20" fillId="7" borderId="13" xfId="0" applyFont="1" applyFill="1" applyBorder="1" applyAlignment="1">
      <alignment horizontal="center" vertical="center" wrapText="1"/>
    </xf>
    <xf numFmtId="0" fontId="20" fillId="7" borderId="5" xfId="0" applyFont="1" applyFill="1" applyBorder="1" applyAlignment="1">
      <alignment horizontal="center" vertical="center" wrapText="1"/>
    </xf>
    <xf numFmtId="0" fontId="23" fillId="0" borderId="0" xfId="0" applyFont="1" applyAlignment="1">
      <alignment horizontal="left" wrapText="1"/>
    </xf>
    <xf numFmtId="0" fontId="23" fillId="0" borderId="0" xfId="0" applyFont="1" applyAlignment="1">
      <alignment horizontal="left"/>
    </xf>
    <xf numFmtId="0" fontId="23" fillId="0" borderId="0" xfId="0" applyFont="1" applyAlignment="1">
      <alignment horizontal="justify" vertical="center" wrapText="1"/>
    </xf>
  </cellXfs>
  <cellStyles count="5">
    <cellStyle name="Énfasis4" xfId="3" builtinId="41"/>
    <cellStyle name="Millares" xfId="1" builtinId="3"/>
    <cellStyle name="Moneda" xfId="2" builtinId="4"/>
    <cellStyle name="Normal" xfId="0" builtinId="0"/>
    <cellStyle name="Normal 2" xfId="4"/>
  </cellStyles>
  <dxfs count="0"/>
  <tableStyles count="0" defaultTableStyle="TableStyleMedium2" defaultPivotStyle="PivotStyleLight16"/>
  <colors>
    <mruColors>
      <color rgb="FF56242A"/>
      <color rgb="FF245C4F"/>
      <color rgb="FF4E232E"/>
      <color rgb="FFD4C19C"/>
      <color rgb="FF621132"/>
      <color rgb="FFB38E5D"/>
      <color rgb="FF9D244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131234</xdr:colOff>
      <xdr:row>0</xdr:row>
      <xdr:rowOff>34925</xdr:rowOff>
    </xdr:from>
    <xdr:to>
      <xdr:col>3</xdr:col>
      <xdr:colOff>619390</xdr:colOff>
      <xdr:row>2</xdr:row>
      <xdr:rowOff>176846</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1234" y="34925"/>
          <a:ext cx="2160323"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38100</xdr:colOff>
      <xdr:row>0</xdr:row>
      <xdr:rowOff>37043</xdr:rowOff>
    </xdr:from>
    <xdr:to>
      <xdr:col>4</xdr:col>
      <xdr:colOff>106097</xdr:colOff>
      <xdr:row>2</xdr:row>
      <xdr:rowOff>178964</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86267" y="37043"/>
          <a:ext cx="2163497"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4482</xdr:colOff>
      <xdr:row>0</xdr:row>
      <xdr:rowOff>42022</xdr:rowOff>
    </xdr:from>
    <xdr:to>
      <xdr:col>2</xdr:col>
      <xdr:colOff>1407038</xdr:colOff>
      <xdr:row>2</xdr:row>
      <xdr:rowOff>183943</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61364" y="42022"/>
          <a:ext cx="2164556" cy="52292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tabSelected="1" zoomScale="90" zoomScaleNormal="90" workbookViewId="0">
      <selection activeCell="B4" sqref="B4:R4"/>
    </sheetView>
  </sheetViews>
  <sheetFormatPr baseColWidth="10" defaultColWidth="0" defaultRowHeight="15" zeroHeight="1" x14ac:dyDescent="0.25"/>
  <cols>
    <col min="1" max="1" width="2.28515625" customWidth="1"/>
    <col min="2" max="18" width="11.42578125" customWidth="1"/>
    <col min="19" max="16384" width="11.42578125" hidden="1"/>
  </cols>
  <sheetData>
    <row r="1" spans="2:18" x14ac:dyDescent="0.25"/>
    <row r="2" spans="2:18" x14ac:dyDescent="0.25"/>
    <row r="3" spans="2:18" x14ac:dyDescent="0.25"/>
    <row r="4" spans="2:18" ht="18" x14ac:dyDescent="0.25">
      <c r="B4" s="128" t="s">
        <v>110</v>
      </c>
      <c r="C4" s="128"/>
      <c r="D4" s="128"/>
      <c r="E4" s="128"/>
      <c r="F4" s="128"/>
      <c r="G4" s="128"/>
      <c r="H4" s="128"/>
      <c r="I4" s="128"/>
      <c r="J4" s="128"/>
      <c r="K4" s="128"/>
      <c r="L4" s="128"/>
      <c r="M4" s="128"/>
      <c r="N4" s="128"/>
      <c r="O4" s="128"/>
      <c r="P4" s="128"/>
      <c r="Q4" s="128"/>
      <c r="R4" s="128"/>
    </row>
    <row r="5" spans="2:18" ht="18" x14ac:dyDescent="0.25">
      <c r="B5" s="9" t="s">
        <v>0</v>
      </c>
      <c r="C5" s="9"/>
      <c r="D5" s="9"/>
      <c r="E5" s="9"/>
      <c r="F5" s="9"/>
      <c r="G5" s="9"/>
      <c r="H5" s="9"/>
      <c r="I5" s="9"/>
      <c r="J5" s="9"/>
      <c r="K5" s="9"/>
      <c r="L5" s="9"/>
      <c r="M5" s="9"/>
      <c r="N5" s="9"/>
      <c r="O5" s="9"/>
      <c r="P5" s="9"/>
      <c r="Q5" s="9"/>
      <c r="R5" s="9"/>
    </row>
    <row r="6" spans="2:18" ht="18" x14ac:dyDescent="0.25">
      <c r="B6" s="22" t="s">
        <v>1</v>
      </c>
      <c r="C6" s="2"/>
      <c r="D6" s="2"/>
      <c r="E6" s="2"/>
      <c r="F6" s="2"/>
      <c r="G6" s="2"/>
      <c r="H6" s="2"/>
      <c r="I6" s="2"/>
      <c r="J6" s="2"/>
      <c r="K6" s="2"/>
      <c r="L6" s="2"/>
      <c r="M6" s="2"/>
      <c r="N6" s="2"/>
      <c r="O6" s="2"/>
      <c r="P6" s="2"/>
      <c r="Q6" s="2"/>
      <c r="R6" s="3"/>
    </row>
    <row r="7" spans="2:18" x14ac:dyDescent="0.25">
      <c r="B7" s="3"/>
      <c r="C7" s="2"/>
      <c r="D7" s="2"/>
      <c r="E7" s="2"/>
      <c r="F7" s="2"/>
      <c r="G7" s="2"/>
      <c r="H7" s="2"/>
      <c r="I7" s="2"/>
      <c r="J7" s="2"/>
      <c r="K7" s="2"/>
      <c r="L7" s="2"/>
      <c r="M7" s="2"/>
      <c r="N7" s="2"/>
      <c r="O7" s="2"/>
      <c r="P7" s="2"/>
      <c r="Q7" s="2"/>
      <c r="R7" s="3"/>
    </row>
    <row r="8" spans="2:18" x14ac:dyDescent="0.25">
      <c r="B8" s="1" t="s">
        <v>2</v>
      </c>
      <c r="C8" s="2"/>
      <c r="D8" s="2"/>
      <c r="E8" s="2"/>
      <c r="F8" s="2"/>
      <c r="G8" s="2"/>
      <c r="H8" s="2"/>
      <c r="I8" s="2"/>
      <c r="J8" s="2"/>
      <c r="K8" s="2"/>
      <c r="L8" s="2"/>
      <c r="M8" s="2"/>
      <c r="N8" s="2"/>
      <c r="O8" s="2"/>
      <c r="P8" s="2"/>
      <c r="Q8" s="2"/>
      <c r="R8" s="3"/>
    </row>
    <row r="9" spans="2:18" x14ac:dyDescent="0.25">
      <c r="B9" s="2" t="s">
        <v>3</v>
      </c>
      <c r="C9" s="2"/>
      <c r="D9" s="2"/>
      <c r="E9" s="2"/>
      <c r="F9" s="2"/>
      <c r="G9" s="2"/>
      <c r="H9" s="2"/>
      <c r="I9" s="2"/>
      <c r="J9" s="2"/>
      <c r="K9" s="2"/>
      <c r="L9" s="2"/>
      <c r="M9" s="2"/>
      <c r="N9" s="2"/>
      <c r="O9" s="2"/>
      <c r="P9" s="2"/>
      <c r="Q9" s="2"/>
      <c r="R9" s="3"/>
    </row>
    <row r="10" spans="2:18" x14ac:dyDescent="0.25">
      <c r="B10" s="129" t="s">
        <v>4</v>
      </c>
      <c r="C10" s="129"/>
      <c r="D10" s="129"/>
      <c r="E10" s="129"/>
      <c r="F10" s="129"/>
      <c r="G10" s="129"/>
      <c r="H10" s="129"/>
      <c r="I10" s="129"/>
      <c r="J10" s="129"/>
      <c r="K10" s="129"/>
      <c r="L10" s="129"/>
      <c r="M10" s="129"/>
      <c r="N10" s="129"/>
      <c r="O10" s="129"/>
      <c r="P10" s="129"/>
      <c r="Q10" s="129"/>
      <c r="R10" s="3"/>
    </row>
    <row r="11" spans="2:18" x14ac:dyDescent="0.25">
      <c r="B11" s="129" t="s">
        <v>32</v>
      </c>
      <c r="C11" s="129"/>
      <c r="D11" s="129"/>
      <c r="E11" s="129"/>
      <c r="F11" s="129"/>
      <c r="G11" s="129"/>
      <c r="H11" s="129"/>
      <c r="I11" s="129"/>
      <c r="J11" s="129"/>
      <c r="K11" s="129"/>
      <c r="L11" s="129"/>
      <c r="M11" s="129"/>
      <c r="N11" s="129"/>
      <c r="O11" s="129"/>
      <c r="P11" s="129"/>
      <c r="Q11" s="129"/>
      <c r="R11" s="3"/>
    </row>
    <row r="12" spans="2:18" x14ac:dyDescent="0.25">
      <c r="B12" s="129" t="s">
        <v>33</v>
      </c>
      <c r="C12" s="129"/>
      <c r="D12" s="129"/>
      <c r="E12" s="129"/>
      <c r="F12" s="129"/>
      <c r="G12" s="129"/>
      <c r="H12" s="129"/>
      <c r="I12" s="129"/>
      <c r="J12" s="129"/>
      <c r="K12" s="129"/>
      <c r="L12" s="129"/>
      <c r="M12" s="129"/>
      <c r="N12" s="129"/>
      <c r="O12" s="129"/>
      <c r="P12" s="129"/>
      <c r="Q12" s="129"/>
      <c r="R12" s="4"/>
    </row>
    <row r="13" spans="2:18" x14ac:dyDescent="0.25">
      <c r="B13" s="5"/>
      <c r="C13" s="6"/>
      <c r="D13" s="6"/>
      <c r="E13" s="6"/>
      <c r="F13" s="6"/>
      <c r="G13" s="6"/>
      <c r="H13" s="6"/>
      <c r="I13" s="6"/>
      <c r="J13" s="6"/>
      <c r="K13" s="6"/>
      <c r="L13" s="6"/>
      <c r="M13" s="6"/>
      <c r="N13" s="6"/>
      <c r="O13" s="6"/>
      <c r="P13" s="6"/>
      <c r="Q13" s="2"/>
      <c r="R13" s="3"/>
    </row>
    <row r="14" spans="2:18" x14ac:dyDescent="0.25">
      <c r="B14" s="1" t="s">
        <v>31</v>
      </c>
      <c r="C14" s="2"/>
      <c r="D14" s="2"/>
      <c r="E14" s="5"/>
      <c r="F14" s="2"/>
      <c r="G14" s="2"/>
      <c r="H14" s="2"/>
      <c r="I14" s="2"/>
      <c r="J14" s="2"/>
      <c r="K14" s="2"/>
      <c r="L14" s="2"/>
      <c r="M14" s="2"/>
      <c r="N14" s="2"/>
      <c r="O14" s="2"/>
      <c r="P14" s="2"/>
      <c r="Q14" s="2"/>
      <c r="R14" s="3"/>
    </row>
    <row r="15" spans="2:18" x14ac:dyDescent="0.25">
      <c r="B15" s="126" t="s">
        <v>95</v>
      </c>
      <c r="C15" s="126"/>
      <c r="D15" s="126"/>
      <c r="E15" s="126"/>
      <c r="F15" s="126"/>
      <c r="G15" s="126"/>
      <c r="H15" s="126"/>
      <c r="I15" s="126"/>
      <c r="J15" s="126"/>
      <c r="K15" s="126"/>
      <c r="L15" s="126"/>
      <c r="M15" s="126"/>
      <c r="N15" s="126"/>
      <c r="O15" s="126"/>
      <c r="P15" s="126"/>
      <c r="Q15" s="2"/>
      <c r="R15" s="3"/>
    </row>
    <row r="16" spans="2:18" ht="30.75" customHeight="1" x14ac:dyDescent="0.25">
      <c r="B16" s="130" t="s">
        <v>96</v>
      </c>
      <c r="C16" s="130"/>
      <c r="D16" s="130"/>
      <c r="E16" s="130"/>
      <c r="F16" s="130"/>
      <c r="G16" s="130"/>
      <c r="H16" s="130"/>
      <c r="I16" s="130"/>
      <c r="J16" s="130"/>
      <c r="K16" s="130"/>
      <c r="L16" s="130"/>
      <c r="M16" s="130"/>
      <c r="N16" s="130"/>
      <c r="O16" s="130"/>
      <c r="P16" s="130"/>
      <c r="Q16" s="130"/>
      <c r="R16" s="130"/>
    </row>
    <row r="17" spans="2:18" ht="15" customHeight="1" x14ac:dyDescent="0.25">
      <c r="B17" s="126" t="s">
        <v>29</v>
      </c>
      <c r="C17" s="126"/>
      <c r="D17" s="126"/>
      <c r="E17" s="126"/>
      <c r="F17" s="126"/>
      <c r="G17" s="126"/>
      <c r="H17" s="126"/>
      <c r="I17" s="126"/>
      <c r="J17" s="126"/>
      <c r="K17" s="126"/>
      <c r="L17" s="126"/>
      <c r="M17" s="126"/>
      <c r="N17" s="126"/>
      <c r="O17" s="126"/>
      <c r="P17" s="126"/>
      <c r="Q17" s="126"/>
      <c r="R17" s="126"/>
    </row>
    <row r="18" spans="2:18" ht="33" customHeight="1" x14ac:dyDescent="0.25">
      <c r="B18" s="130" t="s">
        <v>30</v>
      </c>
      <c r="C18" s="130"/>
      <c r="D18" s="130"/>
      <c r="E18" s="130"/>
      <c r="F18" s="130"/>
      <c r="G18" s="130"/>
      <c r="H18" s="130"/>
      <c r="I18" s="130"/>
      <c r="J18" s="130"/>
      <c r="K18" s="130"/>
      <c r="L18" s="130"/>
      <c r="M18" s="130"/>
      <c r="N18" s="130"/>
      <c r="O18" s="130"/>
      <c r="P18" s="130"/>
      <c r="Q18" s="130"/>
      <c r="R18" s="130"/>
    </row>
    <row r="19" spans="2:18" ht="48" customHeight="1" x14ac:dyDescent="0.25">
      <c r="B19" s="127" t="s">
        <v>103</v>
      </c>
      <c r="C19" s="127"/>
      <c r="D19" s="127"/>
      <c r="E19" s="127"/>
      <c r="F19" s="127"/>
      <c r="G19" s="127"/>
      <c r="H19" s="127"/>
      <c r="I19" s="127"/>
      <c r="J19" s="127"/>
      <c r="K19" s="127"/>
      <c r="L19" s="127"/>
      <c r="M19" s="127"/>
      <c r="N19" s="127"/>
      <c r="O19" s="127"/>
      <c r="P19" s="127"/>
      <c r="Q19" s="127"/>
      <c r="R19" s="127"/>
    </row>
    <row r="20" spans="2:18" ht="31.5" customHeight="1" x14ac:dyDescent="0.25">
      <c r="B20" s="126" t="s">
        <v>98</v>
      </c>
      <c r="C20" s="126"/>
      <c r="D20" s="126"/>
      <c r="E20" s="126"/>
      <c r="F20" s="126"/>
      <c r="G20" s="126"/>
      <c r="H20" s="126"/>
      <c r="I20" s="126"/>
      <c r="J20" s="126"/>
      <c r="K20" s="126"/>
      <c r="L20" s="126"/>
      <c r="M20" s="126"/>
      <c r="N20" s="126"/>
      <c r="O20" s="126"/>
      <c r="P20" s="126"/>
      <c r="Q20" s="126"/>
      <c r="R20" s="126"/>
    </row>
    <row r="21" spans="2:18" ht="16.5" customHeight="1" x14ac:dyDescent="0.25">
      <c r="B21" s="126" t="s">
        <v>56</v>
      </c>
      <c r="C21" s="126"/>
      <c r="D21" s="126"/>
      <c r="E21" s="126"/>
      <c r="F21" s="126"/>
      <c r="G21" s="126"/>
      <c r="H21" s="126"/>
      <c r="I21" s="126"/>
      <c r="J21" s="126"/>
      <c r="K21" s="126"/>
      <c r="L21" s="126"/>
      <c r="M21" s="126"/>
      <c r="N21" s="126"/>
      <c r="O21" s="126"/>
      <c r="P21" s="126"/>
      <c r="Q21" s="126"/>
      <c r="R21" s="126"/>
    </row>
    <row r="22" spans="2:18" x14ac:dyDescent="0.25">
      <c r="B22" s="8"/>
      <c r="C22" s="8"/>
      <c r="D22" s="8"/>
      <c r="E22" s="8"/>
      <c r="F22" s="8"/>
      <c r="G22" s="8"/>
      <c r="H22" s="8"/>
      <c r="I22" s="8"/>
      <c r="J22" s="8"/>
      <c r="K22" s="8"/>
      <c r="L22" s="8"/>
      <c r="M22" s="8"/>
      <c r="N22" s="8"/>
      <c r="O22" s="8"/>
      <c r="P22" s="8"/>
      <c r="Q22" s="2"/>
      <c r="R22" s="3"/>
    </row>
    <row r="23" spans="2:18" x14ac:dyDescent="0.25">
      <c r="B23" s="7" t="s">
        <v>5</v>
      </c>
      <c r="C23" s="8"/>
      <c r="D23" s="8"/>
      <c r="E23" s="8"/>
      <c r="F23" s="8"/>
      <c r="G23" s="8"/>
      <c r="H23" s="23" t="s">
        <v>108</v>
      </c>
      <c r="I23" s="23"/>
      <c r="J23" s="23"/>
      <c r="K23" s="23"/>
      <c r="L23" s="23"/>
      <c r="M23" s="23"/>
      <c r="N23" s="23"/>
      <c r="O23" s="23"/>
      <c r="P23" s="23"/>
      <c r="Q23" s="2"/>
      <c r="R23" s="3"/>
    </row>
    <row r="24" spans="2:18" x14ac:dyDescent="0.25">
      <c r="H24" s="21" t="s">
        <v>99</v>
      </c>
      <c r="I24" s="21"/>
      <c r="J24" s="21"/>
      <c r="K24" s="21"/>
      <c r="L24" s="21"/>
      <c r="M24" s="21"/>
      <c r="N24" s="21"/>
      <c r="O24" s="21"/>
      <c r="P24" s="21"/>
    </row>
    <row r="25" spans="2:18" x14ac:dyDescent="0.25">
      <c r="H25" s="21" t="s">
        <v>57</v>
      </c>
      <c r="I25" s="21"/>
      <c r="J25" s="21"/>
      <c r="K25" s="21"/>
      <c r="L25" s="21"/>
      <c r="M25" s="21"/>
      <c r="N25" s="21"/>
      <c r="O25" s="21"/>
      <c r="P25" s="21"/>
    </row>
    <row r="26" spans="2:18" x14ac:dyDescent="0.25">
      <c r="H26" s="21" t="s">
        <v>58</v>
      </c>
      <c r="I26" s="21"/>
      <c r="J26" s="21"/>
      <c r="K26" s="21"/>
      <c r="L26" s="21"/>
      <c r="M26" s="21"/>
      <c r="N26" s="21"/>
      <c r="O26" s="21"/>
      <c r="P26" s="21"/>
    </row>
    <row r="27" spans="2:18" x14ac:dyDescent="0.25"/>
    <row r="28" spans="2:18" x14ac:dyDescent="0.25"/>
    <row r="29" spans="2:18" x14ac:dyDescent="0.25"/>
    <row r="30" spans="2:18" x14ac:dyDescent="0.25"/>
    <row r="31" spans="2:18" x14ac:dyDescent="0.25"/>
    <row r="32" spans="2:18"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sheetData>
  <mergeCells count="11">
    <mergeCell ref="B21:R21"/>
    <mergeCell ref="B19:R19"/>
    <mergeCell ref="B15:P15"/>
    <mergeCell ref="B4:R4"/>
    <mergeCell ref="B10:Q10"/>
    <mergeCell ref="B11:Q11"/>
    <mergeCell ref="B16:R16"/>
    <mergeCell ref="B12:Q12"/>
    <mergeCell ref="B20:R20"/>
    <mergeCell ref="B17:R17"/>
    <mergeCell ref="B18:R18"/>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9"/>
  <sheetViews>
    <sheetView showGridLines="0" zoomScale="90" zoomScaleNormal="90" workbookViewId="0">
      <selection activeCell="B4" sqref="B4:N4"/>
    </sheetView>
  </sheetViews>
  <sheetFormatPr baseColWidth="10" defaultColWidth="0" defaultRowHeight="15" zeroHeight="1" x14ac:dyDescent="0.25"/>
  <cols>
    <col min="1" max="1" width="2.28515625" style="37" customWidth="1"/>
    <col min="2" max="2" width="6" customWidth="1"/>
    <col min="3" max="3" width="14.140625" customWidth="1"/>
    <col min="4" max="5" width="11.28515625" customWidth="1"/>
    <col min="6" max="6" width="22.7109375" customWidth="1"/>
    <col min="7" max="7" width="22" customWidth="1"/>
    <col min="8" max="8" width="22.7109375" customWidth="1"/>
    <col min="9" max="13" width="17" customWidth="1"/>
    <col min="14" max="14" width="2.85546875" customWidth="1"/>
    <col min="15" max="17" width="0" hidden="1" customWidth="1"/>
    <col min="18" max="16384" width="11.42578125" hidden="1"/>
  </cols>
  <sheetData>
    <row r="1" spans="2:19" x14ac:dyDescent="0.25"/>
    <row r="2" spans="2:19" x14ac:dyDescent="0.25"/>
    <row r="3" spans="2:19" x14ac:dyDescent="0.25"/>
    <row r="4" spans="2:19" ht="18" x14ac:dyDescent="0.25">
      <c r="B4" s="128" t="s">
        <v>110</v>
      </c>
      <c r="C4" s="128"/>
      <c r="D4" s="128"/>
      <c r="E4" s="128"/>
      <c r="F4" s="128"/>
      <c r="G4" s="128"/>
      <c r="H4" s="128"/>
      <c r="I4" s="128"/>
      <c r="J4" s="128"/>
      <c r="K4" s="128"/>
      <c r="L4" s="128"/>
      <c r="M4" s="128"/>
      <c r="N4" s="128"/>
    </row>
    <row r="5" spans="2:19" ht="18" x14ac:dyDescent="0.25">
      <c r="B5" s="9" t="s">
        <v>0</v>
      </c>
      <c r="C5" s="9"/>
      <c r="D5" s="9"/>
      <c r="E5" s="9"/>
      <c r="F5" s="9"/>
      <c r="G5" s="9"/>
      <c r="H5" s="9"/>
      <c r="I5" s="9"/>
      <c r="J5" s="9"/>
      <c r="K5" s="9"/>
      <c r="L5" s="9"/>
      <c r="M5" s="9"/>
      <c r="N5" s="9"/>
    </row>
    <row r="6" spans="2:19" ht="18" x14ac:dyDescent="0.35">
      <c r="B6" s="125" t="s">
        <v>59</v>
      </c>
      <c r="C6" s="125"/>
      <c r="D6" s="19"/>
      <c r="E6" s="19"/>
      <c r="F6" s="19"/>
      <c r="G6" s="19"/>
      <c r="H6" s="19"/>
      <c r="I6" s="19"/>
      <c r="J6" s="19"/>
      <c r="K6" s="19"/>
      <c r="L6" s="19"/>
      <c r="M6" s="19"/>
      <c r="N6" s="19"/>
      <c r="O6" s="19"/>
    </row>
    <row r="7" spans="2:19" x14ac:dyDescent="0.25">
      <c r="B7" s="47" t="s">
        <v>77</v>
      </c>
      <c r="C7" s="45" t="s">
        <v>100</v>
      </c>
      <c r="D7" s="24"/>
      <c r="E7" s="24"/>
      <c r="F7" s="24"/>
      <c r="G7" s="24"/>
      <c r="H7" s="24"/>
      <c r="I7" s="24"/>
      <c r="J7" s="24"/>
      <c r="K7" s="24"/>
      <c r="L7" s="24"/>
      <c r="M7" s="24"/>
      <c r="N7" s="24"/>
      <c r="O7" s="24"/>
      <c r="P7" s="24"/>
      <c r="Q7" s="24"/>
      <c r="R7" s="24"/>
      <c r="S7" s="24"/>
    </row>
    <row r="8" spans="2:19" x14ac:dyDescent="0.25">
      <c r="B8" s="47" t="s">
        <v>70</v>
      </c>
      <c r="C8" s="45" t="s">
        <v>101</v>
      </c>
      <c r="D8" s="24"/>
      <c r="E8" s="24"/>
      <c r="F8" s="24"/>
      <c r="G8" s="24"/>
      <c r="H8" s="24"/>
      <c r="I8" s="24"/>
      <c r="J8" s="24"/>
      <c r="K8" s="24"/>
      <c r="L8" s="24"/>
      <c r="M8" s="24"/>
      <c r="N8" s="24"/>
      <c r="O8" s="24"/>
      <c r="P8" s="24"/>
      <c r="Q8" s="24"/>
      <c r="R8" s="24"/>
      <c r="S8" s="24"/>
    </row>
    <row r="9" spans="2:19" x14ac:dyDescent="0.25">
      <c r="B9" s="47" t="s">
        <v>71</v>
      </c>
      <c r="C9" s="45" t="s">
        <v>69</v>
      </c>
      <c r="D9" s="24"/>
      <c r="E9" s="24"/>
      <c r="F9" s="24"/>
      <c r="G9" s="24"/>
      <c r="H9" s="24"/>
      <c r="I9" s="24"/>
      <c r="J9" s="24"/>
      <c r="K9" s="24"/>
      <c r="L9" s="24"/>
      <c r="M9" s="24"/>
      <c r="N9" s="24"/>
      <c r="O9" s="24"/>
      <c r="P9" s="24"/>
      <c r="Q9" s="24"/>
      <c r="R9" s="24"/>
      <c r="S9" s="24"/>
    </row>
    <row r="10" spans="2:19" ht="15" customHeight="1" x14ac:dyDescent="0.25">
      <c r="B10" s="47" t="s">
        <v>72</v>
      </c>
      <c r="C10" s="45" t="s">
        <v>104</v>
      </c>
      <c r="D10" s="24"/>
      <c r="E10" s="24"/>
      <c r="F10" s="24"/>
      <c r="G10" s="24"/>
      <c r="H10" s="24"/>
      <c r="I10" s="24"/>
      <c r="J10" s="24"/>
      <c r="K10" s="24"/>
      <c r="L10" s="24"/>
      <c r="M10" s="24"/>
      <c r="N10" s="24"/>
      <c r="O10" s="24"/>
      <c r="P10" s="24"/>
      <c r="Q10" s="24"/>
      <c r="R10" s="24"/>
      <c r="S10" s="24"/>
    </row>
    <row r="11" spans="2:19" ht="15" customHeight="1" x14ac:dyDescent="0.25">
      <c r="B11" s="47" t="s">
        <v>73</v>
      </c>
      <c r="C11" s="83" t="s">
        <v>82</v>
      </c>
      <c r="D11" s="83"/>
      <c r="E11" s="83"/>
      <c r="F11" s="83"/>
      <c r="G11" s="83"/>
      <c r="H11" s="83"/>
      <c r="I11" s="83"/>
      <c r="J11" s="83"/>
      <c r="K11" s="83"/>
      <c r="L11" s="83"/>
      <c r="M11" s="83"/>
      <c r="N11" s="83"/>
      <c r="O11" s="83"/>
      <c r="P11" s="83"/>
      <c r="Q11" s="83"/>
      <c r="R11" s="83"/>
      <c r="S11" s="83"/>
    </row>
    <row r="12" spans="2:19" x14ac:dyDescent="0.25">
      <c r="B12" s="47" t="s">
        <v>74</v>
      </c>
      <c r="C12" s="108" t="s">
        <v>97</v>
      </c>
      <c r="D12" s="108"/>
      <c r="E12" s="108"/>
      <c r="F12" s="108"/>
      <c r="G12" s="108"/>
      <c r="H12" s="108"/>
      <c r="I12" s="108"/>
      <c r="J12" s="108"/>
      <c r="K12" s="108"/>
      <c r="L12" s="108"/>
      <c r="M12" s="108"/>
      <c r="N12" s="108"/>
      <c r="O12" s="108"/>
      <c r="P12" s="108"/>
      <c r="Q12" s="108"/>
      <c r="R12" s="108"/>
      <c r="S12" s="108"/>
    </row>
    <row r="13" spans="2:19" ht="28.5" customHeight="1" x14ac:dyDescent="0.25">
      <c r="B13" s="47" t="s">
        <v>75</v>
      </c>
      <c r="C13" s="148" t="s">
        <v>83</v>
      </c>
      <c r="D13" s="149"/>
      <c r="E13" s="149"/>
      <c r="F13" s="149"/>
      <c r="G13" s="149"/>
      <c r="H13" s="149"/>
      <c r="I13" s="149"/>
      <c r="J13" s="149"/>
      <c r="K13" s="149"/>
      <c r="L13" s="149"/>
      <c r="M13" s="149"/>
      <c r="N13" s="149"/>
      <c r="O13" s="149"/>
      <c r="P13" s="149"/>
      <c r="Q13" s="149"/>
      <c r="R13" s="149"/>
      <c r="S13" s="149"/>
    </row>
    <row r="14" spans="2:19" ht="15.75" customHeight="1" x14ac:dyDescent="0.25">
      <c r="B14" s="47" t="s">
        <v>76</v>
      </c>
      <c r="C14" s="110" t="s">
        <v>84</v>
      </c>
      <c r="D14" s="109"/>
      <c r="E14" s="109"/>
      <c r="F14" s="109"/>
      <c r="G14" s="109"/>
      <c r="H14" s="109"/>
      <c r="I14" s="109"/>
      <c r="J14" s="109"/>
      <c r="K14" s="109"/>
      <c r="L14" s="109"/>
      <c r="M14" s="48"/>
      <c r="N14" s="48"/>
      <c r="O14" s="48"/>
      <c r="P14" s="48"/>
      <c r="Q14" s="48"/>
      <c r="R14" s="48"/>
      <c r="S14" s="48"/>
    </row>
    <row r="15" spans="2:19" ht="15.75" customHeight="1" x14ac:dyDescent="0.25">
      <c r="B15" s="47" t="s">
        <v>78</v>
      </c>
      <c r="C15" s="110" t="s">
        <v>85</v>
      </c>
      <c r="D15" s="110"/>
      <c r="E15" s="110"/>
      <c r="F15" s="110"/>
      <c r="G15" s="110"/>
      <c r="H15" s="110"/>
      <c r="I15" s="110"/>
      <c r="J15" s="110"/>
      <c r="K15" s="110"/>
      <c r="L15" s="110"/>
      <c r="M15" s="110"/>
      <c r="N15" s="110"/>
      <c r="O15" s="110"/>
      <c r="P15" s="110"/>
      <c r="Q15" s="110"/>
      <c r="R15" s="110"/>
      <c r="S15" s="110"/>
    </row>
    <row r="16" spans="2:19" ht="29.25" customHeight="1" x14ac:dyDescent="0.25">
      <c r="B16" s="47" t="s">
        <v>79</v>
      </c>
      <c r="C16" s="150" t="s">
        <v>105</v>
      </c>
      <c r="D16" s="150"/>
      <c r="E16" s="150"/>
      <c r="F16" s="150"/>
      <c r="G16" s="150"/>
      <c r="H16" s="150"/>
      <c r="I16" s="150"/>
      <c r="J16" s="150"/>
      <c r="K16" s="150"/>
      <c r="L16" s="150"/>
      <c r="M16" s="150"/>
      <c r="N16" s="150"/>
      <c r="O16" s="150"/>
      <c r="P16" s="150"/>
      <c r="Q16" s="150"/>
      <c r="R16" s="150"/>
      <c r="S16" s="150"/>
    </row>
    <row r="17" spans="2:19" ht="15.75" customHeight="1" x14ac:dyDescent="0.25">
      <c r="B17" s="47" t="s">
        <v>80</v>
      </c>
      <c r="C17" s="111" t="s">
        <v>106</v>
      </c>
      <c r="D17" s="111"/>
      <c r="E17" s="111"/>
      <c r="F17" s="111"/>
      <c r="G17" s="111"/>
      <c r="H17" s="111"/>
      <c r="I17" s="111"/>
      <c r="J17" s="111"/>
      <c r="K17" s="111"/>
      <c r="L17" s="111"/>
      <c r="M17" s="111"/>
      <c r="N17" s="111"/>
      <c r="O17" s="111"/>
      <c r="P17" s="111"/>
      <c r="Q17" s="111"/>
      <c r="R17" s="111"/>
      <c r="S17" s="111"/>
    </row>
    <row r="18" spans="2:19" ht="25.5" customHeight="1" x14ac:dyDescent="0.25">
      <c r="B18" s="47" t="s">
        <v>81</v>
      </c>
      <c r="C18" s="137" t="s">
        <v>107</v>
      </c>
      <c r="D18" s="138"/>
      <c r="E18" s="138"/>
      <c r="F18" s="138"/>
      <c r="G18" s="138"/>
      <c r="H18" s="138"/>
      <c r="I18" s="138"/>
      <c r="J18" s="138"/>
      <c r="K18" s="138"/>
      <c r="L18" s="138"/>
      <c r="M18" s="138"/>
      <c r="N18" s="138"/>
      <c r="O18" s="138"/>
      <c r="P18" s="138"/>
      <c r="Q18" s="138"/>
      <c r="R18" s="138"/>
      <c r="S18" s="138"/>
    </row>
    <row r="19" spans="2:19" ht="15.75" customHeight="1" x14ac:dyDescent="0.25">
      <c r="B19" s="47"/>
      <c r="C19" s="46"/>
      <c r="D19" s="46"/>
      <c r="E19" s="46"/>
      <c r="F19" s="46"/>
      <c r="G19" s="46"/>
      <c r="H19" s="46"/>
      <c r="I19" s="46"/>
      <c r="J19" s="46"/>
      <c r="K19" s="46"/>
      <c r="L19" s="46"/>
      <c r="M19" s="46"/>
      <c r="N19" s="46"/>
      <c r="O19" s="46"/>
      <c r="P19" s="46"/>
      <c r="Q19" s="46"/>
      <c r="R19" s="46"/>
      <c r="S19" s="46"/>
    </row>
    <row r="20" spans="2:19" ht="15.75" customHeight="1" x14ac:dyDescent="0.25">
      <c r="B20" s="10"/>
      <c r="C20" s="10"/>
      <c r="D20" s="10"/>
      <c r="E20" s="10"/>
      <c r="F20" s="24"/>
      <c r="G20" s="30" t="s">
        <v>6</v>
      </c>
      <c r="H20" s="142"/>
      <c r="I20" s="143"/>
      <c r="J20" s="144"/>
      <c r="K20" s="31"/>
      <c r="L20" s="32"/>
      <c r="M20" s="11"/>
      <c r="N20" s="16"/>
      <c r="O20" s="16"/>
    </row>
    <row r="21" spans="2:19" ht="15" customHeight="1" x14ac:dyDescent="0.25">
      <c r="B21" s="10"/>
      <c r="C21" s="10"/>
      <c r="D21" s="10"/>
      <c r="E21" s="10"/>
      <c r="F21" s="24"/>
      <c r="G21" s="30" t="s">
        <v>7</v>
      </c>
      <c r="H21" s="142"/>
      <c r="I21" s="143"/>
      <c r="J21" s="144"/>
      <c r="K21" s="31"/>
      <c r="L21" s="32"/>
      <c r="M21" s="11"/>
      <c r="N21" s="16"/>
      <c r="O21" s="16"/>
    </row>
    <row r="22" spans="2:19" x14ac:dyDescent="0.25">
      <c r="B22" s="10"/>
      <c r="C22" s="10"/>
      <c r="D22" s="10"/>
      <c r="E22" s="10"/>
      <c r="F22" s="24"/>
      <c r="G22" s="30" t="s">
        <v>67</v>
      </c>
      <c r="H22" s="142"/>
      <c r="I22" s="143"/>
      <c r="J22" s="144"/>
      <c r="K22" s="31"/>
      <c r="L22" s="32"/>
      <c r="M22" s="11"/>
      <c r="N22" s="16"/>
      <c r="O22" s="16"/>
    </row>
    <row r="23" spans="2:19" ht="15" customHeight="1" x14ac:dyDescent="0.25">
      <c r="B23" s="10"/>
      <c r="C23" s="10"/>
      <c r="D23" s="10"/>
      <c r="E23" s="10"/>
      <c r="F23" s="24"/>
      <c r="G23" s="30"/>
      <c r="H23" s="33"/>
      <c r="I23" s="34"/>
      <c r="J23" s="33"/>
      <c r="K23" s="31"/>
      <c r="L23" s="32"/>
      <c r="M23" s="11"/>
      <c r="N23" s="16"/>
      <c r="O23" s="16"/>
    </row>
    <row r="24" spans="2:19" x14ac:dyDescent="0.25">
      <c r="B24" s="10"/>
      <c r="C24" s="10"/>
      <c r="D24" s="10"/>
      <c r="E24" s="10"/>
      <c r="F24" s="24"/>
      <c r="G24" s="30" t="s">
        <v>8</v>
      </c>
      <c r="H24" s="33" t="s">
        <v>9</v>
      </c>
      <c r="I24" s="84"/>
      <c r="J24" s="33" t="s">
        <v>10</v>
      </c>
      <c r="K24" s="85"/>
      <c r="L24" s="24"/>
      <c r="M24" s="11"/>
      <c r="N24" s="16"/>
      <c r="O24" s="16"/>
    </row>
    <row r="25" spans="2:19" x14ac:dyDescent="0.25">
      <c r="B25" s="10"/>
      <c r="C25" s="10"/>
      <c r="D25" s="10"/>
      <c r="E25" s="10"/>
      <c r="F25" s="35"/>
      <c r="G25" s="30" t="s">
        <v>11</v>
      </c>
      <c r="H25" s="97" t="str">
        <f>IF(OR(I24="",K24=""),"",DATE(K24,I24,1)+364)</f>
        <v/>
      </c>
      <c r="I25" s="24"/>
      <c r="J25" s="33"/>
      <c r="K25" s="32"/>
      <c r="L25" s="24"/>
      <c r="M25" s="14"/>
      <c r="N25" s="16"/>
      <c r="O25" s="16"/>
    </row>
    <row r="26" spans="2:19" x14ac:dyDescent="0.25">
      <c r="B26" s="10"/>
      <c r="C26" s="10"/>
      <c r="D26" s="10"/>
      <c r="E26" s="10"/>
      <c r="F26" s="35"/>
      <c r="G26" s="30"/>
      <c r="H26" s="33"/>
      <c r="I26" s="36"/>
      <c r="J26" s="24"/>
      <c r="K26" s="33"/>
      <c r="L26" s="32"/>
      <c r="M26" s="14"/>
      <c r="N26" s="16"/>
      <c r="O26" s="16"/>
    </row>
    <row r="27" spans="2:19" x14ac:dyDescent="0.25">
      <c r="B27" s="13"/>
      <c r="C27" s="15"/>
      <c r="D27" s="13"/>
      <c r="E27" s="12"/>
      <c r="F27" s="37"/>
      <c r="G27" s="30" t="s">
        <v>12</v>
      </c>
      <c r="H27" s="86" t="s">
        <v>66</v>
      </c>
      <c r="I27" s="37"/>
      <c r="J27" s="33"/>
      <c r="K27" s="37"/>
      <c r="L27" s="38"/>
      <c r="M27" s="14"/>
      <c r="N27" s="16"/>
      <c r="O27" s="16"/>
    </row>
    <row r="28" spans="2:19" ht="15.75" thickBot="1" x14ac:dyDescent="0.3">
      <c r="B28" s="13"/>
      <c r="C28" s="15"/>
      <c r="D28" s="13"/>
      <c r="E28" s="12"/>
      <c r="F28" s="12"/>
      <c r="G28" s="12"/>
      <c r="H28" s="12"/>
      <c r="I28" s="12"/>
      <c r="J28" s="14"/>
      <c r="K28" s="12"/>
      <c r="L28" s="14"/>
      <c r="M28" s="14"/>
      <c r="N28" s="16"/>
      <c r="O28" s="16"/>
    </row>
    <row r="29" spans="2:19" ht="27" customHeight="1" x14ac:dyDescent="0.25">
      <c r="B29" s="131" t="s">
        <v>47</v>
      </c>
      <c r="C29" s="132"/>
      <c r="D29" s="132"/>
      <c r="E29" s="133"/>
      <c r="F29" s="113" t="s">
        <v>13</v>
      </c>
      <c r="G29" s="113" t="s">
        <v>34</v>
      </c>
      <c r="H29" s="113" t="s">
        <v>35</v>
      </c>
      <c r="I29" s="113" t="s">
        <v>36</v>
      </c>
      <c r="J29" s="113" t="s">
        <v>37</v>
      </c>
      <c r="K29" s="113" t="s">
        <v>38</v>
      </c>
      <c r="L29" s="113" t="s">
        <v>39</v>
      </c>
      <c r="M29" s="114" t="s">
        <v>40</v>
      </c>
      <c r="N29" s="16"/>
      <c r="O29" s="16"/>
    </row>
    <row r="30" spans="2:19" x14ac:dyDescent="0.25">
      <c r="B30" s="145"/>
      <c r="C30" s="146"/>
      <c r="D30" s="146"/>
      <c r="E30" s="147"/>
      <c r="F30" s="41" t="str">
        <f>H27</f>
        <v>Ton/Kg/Pza</v>
      </c>
      <c r="G30" s="41" t="str">
        <f>H27</f>
        <v>Ton/Kg/Pza</v>
      </c>
      <c r="H30" s="41" t="str">
        <f>H27</f>
        <v>Ton/Kg/Pza</v>
      </c>
      <c r="I30" s="41" t="str">
        <f>H27</f>
        <v>Ton/Kg/Pza</v>
      </c>
      <c r="J30" s="41" t="str">
        <f>H27</f>
        <v>Ton/Kg/Pza</v>
      </c>
      <c r="K30" s="41" t="s">
        <v>41</v>
      </c>
      <c r="L30" s="41" t="str">
        <f>H27</f>
        <v>Ton/Kg/Pza</v>
      </c>
      <c r="M30" s="115" t="str">
        <f>H27</f>
        <v>Ton/Kg/Pza</v>
      </c>
      <c r="N30" s="16"/>
      <c r="O30" s="16"/>
    </row>
    <row r="31" spans="2:19" ht="15.75" thickBot="1" x14ac:dyDescent="0.3">
      <c r="B31" s="116"/>
      <c r="C31" s="117"/>
      <c r="D31" s="118" t="s">
        <v>15</v>
      </c>
      <c r="E31" s="119" t="s">
        <v>16</v>
      </c>
      <c r="F31" s="120" t="s">
        <v>17</v>
      </c>
      <c r="G31" s="120" t="s">
        <v>18</v>
      </c>
      <c r="H31" s="120" t="s">
        <v>19</v>
      </c>
      <c r="I31" s="120" t="s">
        <v>42</v>
      </c>
      <c r="J31" s="120" t="s">
        <v>43</v>
      </c>
      <c r="K31" s="120" t="s">
        <v>20</v>
      </c>
      <c r="L31" s="120" t="s">
        <v>49</v>
      </c>
      <c r="M31" s="121" t="s">
        <v>21</v>
      </c>
      <c r="N31" s="16"/>
      <c r="O31" s="16"/>
    </row>
    <row r="32" spans="2:19" ht="15" customHeight="1" x14ac:dyDescent="0.25">
      <c r="B32" s="139" t="s">
        <v>23</v>
      </c>
      <c r="C32" s="62" t="s">
        <v>24</v>
      </c>
      <c r="D32" s="98" t="str">
        <f>IF(OR($I$24="",$K$24=""),"",DATE($K$24-4,$I$24,1))</f>
        <v/>
      </c>
      <c r="E32" s="98" t="str">
        <f>IF(OR($I$24="",$K$24=""),"",DATE($K$24-4,$I$24+12,0))</f>
        <v/>
      </c>
      <c r="F32" s="87"/>
      <c r="G32" s="87"/>
      <c r="H32" s="88"/>
      <c r="I32" s="88" t="str">
        <f>IF(OR(G32+H32="",G32+H32=0),"",G32+H32)</f>
        <v/>
      </c>
      <c r="J32" s="88"/>
      <c r="K32" s="88"/>
      <c r="L32" s="88"/>
      <c r="M32" s="89"/>
      <c r="N32" s="16"/>
      <c r="O32" s="16"/>
    </row>
    <row r="33" spans="2:15" x14ac:dyDescent="0.25">
      <c r="B33" s="140"/>
      <c r="C33" s="63" t="s">
        <v>25</v>
      </c>
      <c r="D33" s="99" t="str">
        <f>IF(OR($I$24="",$K$24=""),"",DATE($K$24-3,$I$24,1))</f>
        <v/>
      </c>
      <c r="E33" s="99" t="str">
        <f>IF(OR($I$24="",$K$24=""),"",DATE($K$24-3,$I$24+12,0))</f>
        <v/>
      </c>
      <c r="F33" s="90"/>
      <c r="G33" s="90"/>
      <c r="H33" s="91"/>
      <c r="I33" s="91" t="str">
        <f t="shared" ref="I33:I37" si="0">IF(OR(G33+H33="",G33+H33=0),"",G33+H33)</f>
        <v/>
      </c>
      <c r="J33" s="91"/>
      <c r="K33" s="91"/>
      <c r="L33" s="91"/>
      <c r="M33" s="92"/>
      <c r="N33" s="16"/>
      <c r="O33" s="16"/>
    </row>
    <row r="34" spans="2:15" x14ac:dyDescent="0.25">
      <c r="B34" s="140"/>
      <c r="C34" s="63" t="s">
        <v>26</v>
      </c>
      <c r="D34" s="99" t="str">
        <f>IF(OR($I$24="",$K$24=""),"",DATE($K$24-2,$I$24,1))</f>
        <v/>
      </c>
      <c r="E34" s="99" t="str">
        <f>IF(OR($I$24="",$K$24=""),"",DATE($K$24-2,$I$24+12,0))</f>
        <v/>
      </c>
      <c r="F34" s="90"/>
      <c r="G34" s="90"/>
      <c r="H34" s="91"/>
      <c r="I34" s="91" t="str">
        <f t="shared" si="0"/>
        <v/>
      </c>
      <c r="J34" s="91"/>
      <c r="K34" s="91"/>
      <c r="L34" s="91"/>
      <c r="M34" s="92"/>
      <c r="N34" s="16"/>
      <c r="O34" s="16"/>
    </row>
    <row r="35" spans="2:15" x14ac:dyDescent="0.25">
      <c r="B35" s="140"/>
      <c r="C35" s="63" t="s">
        <v>27</v>
      </c>
      <c r="D35" s="99" t="str">
        <f>IF(OR($I$24="",$K$24=""),"",DATE($K$24-1,$I$24,1))</f>
        <v/>
      </c>
      <c r="E35" s="99" t="str">
        <f>IF(OR($I$24="",$K$24=""),"",DATE($K$24-1,$I$24+12,0))</f>
        <v/>
      </c>
      <c r="F35" s="90"/>
      <c r="G35" s="90"/>
      <c r="H35" s="91"/>
      <c r="I35" s="91" t="str">
        <f t="shared" si="0"/>
        <v/>
      </c>
      <c r="J35" s="91"/>
      <c r="K35" s="91"/>
      <c r="L35" s="91"/>
      <c r="M35" s="92"/>
      <c r="N35" s="16"/>
      <c r="O35" s="16"/>
    </row>
    <row r="36" spans="2:15" ht="26.25" thickBot="1" x14ac:dyDescent="0.3">
      <c r="B36" s="141"/>
      <c r="C36" s="64" t="s">
        <v>28</v>
      </c>
      <c r="D36" s="100" t="str">
        <f>IF(OR($I$24="",$K$24=""),"",DATE($K$24,$I$24,1))</f>
        <v/>
      </c>
      <c r="E36" s="100" t="str">
        <f>IF(OR($I$24="",$K$24=""),"",DATE($K$24,$I$24+12,0))</f>
        <v/>
      </c>
      <c r="F36" s="93"/>
      <c r="G36" s="93"/>
      <c r="H36" s="93"/>
      <c r="I36" s="93" t="str">
        <f t="shared" si="0"/>
        <v/>
      </c>
      <c r="J36" s="93"/>
      <c r="K36" s="93"/>
      <c r="L36" s="93"/>
      <c r="M36" s="94"/>
      <c r="N36" s="16"/>
      <c r="O36" s="16"/>
    </row>
    <row r="37" spans="2:15" ht="26.25" thickBot="1" x14ac:dyDescent="0.3">
      <c r="B37" s="56"/>
      <c r="C37" s="65" t="s">
        <v>68</v>
      </c>
      <c r="D37" s="101" t="str">
        <f>IF(OR($I$24="",$K$24=""),"",DATE($K$24+1,$I$24,1))</f>
        <v/>
      </c>
      <c r="E37" s="101" t="str">
        <f>IF(OR($I$24="",$K$24=""),"",DATE(YEAR($E$36)+1,MONTH($E$36)+1,0))</f>
        <v/>
      </c>
      <c r="F37" s="95"/>
      <c r="G37" s="95"/>
      <c r="H37" s="95"/>
      <c r="I37" s="95" t="str">
        <f t="shared" si="0"/>
        <v/>
      </c>
      <c r="J37" s="95"/>
      <c r="K37" s="95"/>
      <c r="L37" s="95"/>
      <c r="M37" s="96"/>
      <c r="N37" s="16"/>
      <c r="O37" s="16"/>
    </row>
    <row r="38" spans="2:15" ht="15.75" thickBot="1" x14ac:dyDescent="0.3">
      <c r="B38" s="39"/>
      <c r="C38" s="57"/>
      <c r="D38" s="58"/>
      <c r="E38" s="58"/>
      <c r="F38" s="59"/>
      <c r="G38" s="59"/>
      <c r="H38" s="60"/>
      <c r="I38" s="60"/>
      <c r="J38" s="60"/>
      <c r="K38" s="60"/>
      <c r="L38" s="60"/>
      <c r="M38" s="60"/>
      <c r="N38" s="16"/>
      <c r="O38" s="16"/>
    </row>
    <row r="39" spans="2:15" ht="51" x14ac:dyDescent="0.25">
      <c r="B39" s="131" t="s">
        <v>48</v>
      </c>
      <c r="C39" s="132"/>
      <c r="D39" s="132"/>
      <c r="E39" s="133"/>
      <c r="F39" s="113" t="s">
        <v>53</v>
      </c>
      <c r="G39" s="113" t="s">
        <v>54</v>
      </c>
      <c r="H39" s="113" t="s">
        <v>36</v>
      </c>
      <c r="I39" s="113" t="s">
        <v>37</v>
      </c>
      <c r="J39" s="122" t="s">
        <v>55</v>
      </c>
      <c r="K39" s="114" t="s">
        <v>44</v>
      </c>
      <c r="M39" s="16"/>
      <c r="N39" s="16"/>
    </row>
    <row r="40" spans="2:15" ht="16.899999999999999" customHeight="1" x14ac:dyDescent="0.25">
      <c r="B40" s="134"/>
      <c r="C40" s="135"/>
      <c r="D40" s="135"/>
      <c r="E40" s="136"/>
      <c r="F40" s="40" t="s">
        <v>14</v>
      </c>
      <c r="G40" s="40" t="s">
        <v>14</v>
      </c>
      <c r="H40" s="40" t="s">
        <v>14</v>
      </c>
      <c r="I40" s="40" t="s">
        <v>14</v>
      </c>
      <c r="J40" s="43" t="str">
        <f>+CONCATENATE("m.n./",$H$20)</f>
        <v>m.n./</v>
      </c>
      <c r="K40" s="123" t="s">
        <v>14</v>
      </c>
      <c r="M40" s="16"/>
      <c r="N40" s="16"/>
    </row>
    <row r="41" spans="2:15" ht="15.75" thickBot="1" x14ac:dyDescent="0.3">
      <c r="B41" s="134"/>
      <c r="C41" s="135"/>
      <c r="D41" s="135"/>
      <c r="E41" s="136"/>
      <c r="F41" s="42" t="s">
        <v>22</v>
      </c>
      <c r="G41" s="42" t="s">
        <v>45</v>
      </c>
      <c r="H41" s="42" t="s">
        <v>51</v>
      </c>
      <c r="I41" s="42" t="s">
        <v>46</v>
      </c>
      <c r="J41" s="44" t="s">
        <v>52</v>
      </c>
      <c r="K41" s="124" t="s">
        <v>50</v>
      </c>
      <c r="M41" s="16"/>
      <c r="N41" s="16"/>
    </row>
    <row r="42" spans="2:15" ht="15" customHeight="1" x14ac:dyDescent="0.25">
      <c r="B42" s="139" t="s">
        <v>23</v>
      </c>
      <c r="C42" s="62" t="s">
        <v>24</v>
      </c>
      <c r="D42" s="98" t="str">
        <f>IF(OR($I$24="",$K$24=""),"",DATE($K$24-4,$I$24,1))</f>
        <v/>
      </c>
      <c r="E42" s="98" t="str">
        <f>IF(OR($I$24="",$K$24=""),"",DATE($K$24-4,$I$24+12,0))</f>
        <v/>
      </c>
      <c r="F42" s="102"/>
      <c r="G42" s="102"/>
      <c r="H42" s="77" t="str">
        <f>IF(OR(F42+G42="",F42+G42=0),"",F42+G42)</f>
        <v/>
      </c>
      <c r="I42" s="75"/>
      <c r="J42" s="76" t="str">
        <f t="shared" ref="J42:J47" si="1">IFERROR(F42/G32,"")</f>
        <v/>
      </c>
      <c r="K42" s="103"/>
      <c r="M42" s="16"/>
      <c r="N42" s="16"/>
    </row>
    <row r="43" spans="2:15" x14ac:dyDescent="0.25">
      <c r="B43" s="140"/>
      <c r="C43" s="63" t="s">
        <v>25</v>
      </c>
      <c r="D43" s="99" t="str">
        <f>IF(OR($I$24="",$K$24=""),"",DATE($K$24-3,$I$24,1))</f>
        <v/>
      </c>
      <c r="E43" s="99" t="str">
        <f>IF(OR($I$24="",$K$24=""),"",DATE($K$24-3,$I$24+12,0))</f>
        <v/>
      </c>
      <c r="F43" s="104"/>
      <c r="G43" s="104"/>
      <c r="H43" s="77" t="str">
        <f t="shared" ref="H43:H47" si="2">IF(OR(F43+G43="",F43+G43=0),"",F43+G43)</f>
        <v/>
      </c>
      <c r="I43" s="77"/>
      <c r="J43" s="78" t="str">
        <f>IFERROR(F43/G33,"")</f>
        <v/>
      </c>
      <c r="K43" s="105"/>
      <c r="M43" s="16"/>
      <c r="N43" s="16"/>
    </row>
    <row r="44" spans="2:15" x14ac:dyDescent="0.25">
      <c r="B44" s="140"/>
      <c r="C44" s="63" t="s">
        <v>26</v>
      </c>
      <c r="D44" s="99" t="str">
        <f>IF(OR($I$24="",$K$24=""),"",DATE($K$24-2,$I$24,1))</f>
        <v/>
      </c>
      <c r="E44" s="99" t="str">
        <f>IF(OR($I$24="",$K$24=""),"",DATE($K$24-2,$I$24+12,0))</f>
        <v/>
      </c>
      <c r="F44" s="104"/>
      <c r="G44" s="104"/>
      <c r="H44" s="77" t="str">
        <f t="shared" si="2"/>
        <v/>
      </c>
      <c r="I44" s="77"/>
      <c r="J44" s="78" t="str">
        <f t="shared" si="1"/>
        <v/>
      </c>
      <c r="K44" s="105"/>
      <c r="M44" s="16"/>
      <c r="N44" s="16"/>
    </row>
    <row r="45" spans="2:15" x14ac:dyDescent="0.25">
      <c r="B45" s="140"/>
      <c r="C45" s="63" t="s">
        <v>27</v>
      </c>
      <c r="D45" s="99" t="str">
        <f>IF(OR($I$24="",$K$24=""),"",DATE($K$24-1,$I$24,1))</f>
        <v/>
      </c>
      <c r="E45" s="99" t="str">
        <f>IF(OR($I$24="",$K$24=""),"",DATE($K$24-1,$I$24+12,0))</f>
        <v/>
      </c>
      <c r="F45" s="104"/>
      <c r="G45" s="104"/>
      <c r="H45" s="77" t="str">
        <f t="shared" si="2"/>
        <v/>
      </c>
      <c r="I45" s="77"/>
      <c r="J45" s="78" t="str">
        <f t="shared" si="1"/>
        <v/>
      </c>
      <c r="K45" s="105"/>
      <c r="M45" s="16"/>
      <c r="N45" s="16"/>
    </row>
    <row r="46" spans="2:15" ht="26.25" thickBot="1" x14ac:dyDescent="0.3">
      <c r="B46" s="141"/>
      <c r="C46" s="64" t="s">
        <v>28</v>
      </c>
      <c r="D46" s="100" t="str">
        <f>IF(OR($I$24="",$K$24=""),"",DATE($K$24,$I$24,1))</f>
        <v/>
      </c>
      <c r="E46" s="100" t="str">
        <f>IF(OR($I$24="",$K$24=""),"",DATE($K$24,$I$24+12,0))</f>
        <v/>
      </c>
      <c r="F46" s="79"/>
      <c r="G46" s="79"/>
      <c r="H46" s="79" t="str">
        <f t="shared" si="2"/>
        <v/>
      </c>
      <c r="I46" s="79"/>
      <c r="J46" s="80" t="str">
        <f t="shared" si="1"/>
        <v/>
      </c>
      <c r="K46" s="106"/>
      <c r="M46" s="16"/>
      <c r="N46" s="16"/>
    </row>
    <row r="47" spans="2:15" ht="26.25" thickBot="1" x14ac:dyDescent="0.3">
      <c r="B47" s="56"/>
      <c r="C47" s="65" t="s">
        <v>68</v>
      </c>
      <c r="D47" s="101" t="str">
        <f>IF(OR($I$24="",$K$24=""),"",DATE($K$24+1,$I$24,1))</f>
        <v/>
      </c>
      <c r="E47" s="101" t="str">
        <f>IF(OR($I$24="",$K$24=""),"",DATE(YEAR($E$46)+1,MONTH($E$46)+1,0))</f>
        <v/>
      </c>
      <c r="F47" s="81"/>
      <c r="G47" s="81"/>
      <c r="H47" s="81" t="str">
        <f t="shared" si="2"/>
        <v/>
      </c>
      <c r="I47" s="81"/>
      <c r="J47" s="82" t="str">
        <f t="shared" si="1"/>
        <v/>
      </c>
      <c r="K47" s="107"/>
      <c r="M47" s="16"/>
      <c r="N47" s="16"/>
    </row>
    <row r="48" spans="2:15" x14ac:dyDescent="0.25">
      <c r="B48" s="39"/>
      <c r="C48" s="67"/>
      <c r="D48" s="58"/>
      <c r="E48" s="58"/>
      <c r="F48" s="68"/>
      <c r="G48" s="68"/>
      <c r="H48" s="72"/>
      <c r="I48" s="69"/>
      <c r="J48" s="112"/>
      <c r="K48" s="69"/>
      <c r="L48" s="18"/>
      <c r="M48" s="17"/>
      <c r="N48" s="16"/>
      <c r="O48" s="16"/>
    </row>
    <row r="49" spans="2:15" x14ac:dyDescent="0.25">
      <c r="B49" s="39"/>
      <c r="C49" s="70"/>
      <c r="D49" s="61"/>
      <c r="E49" s="61"/>
      <c r="F49" s="71"/>
      <c r="G49" s="71"/>
      <c r="H49" s="72"/>
      <c r="I49" s="73"/>
      <c r="J49" s="74"/>
      <c r="K49" s="73"/>
      <c r="L49" s="18"/>
      <c r="M49" s="17"/>
      <c r="N49" s="16"/>
      <c r="O49" s="16"/>
    </row>
    <row r="50" spans="2:15" x14ac:dyDescent="0.25">
      <c r="B50" s="39"/>
      <c r="C50" s="70"/>
      <c r="D50" s="61"/>
      <c r="E50" s="61"/>
      <c r="F50" s="71"/>
      <c r="G50" s="71"/>
      <c r="H50" s="72"/>
      <c r="I50" s="73"/>
      <c r="J50" s="74"/>
      <c r="K50" s="73"/>
    </row>
    <row r="51" spans="2:15" ht="15" customHeight="1" x14ac:dyDescent="0.25">
      <c r="B51" s="39"/>
      <c r="C51" s="70"/>
      <c r="D51" s="61"/>
      <c r="E51" s="61"/>
      <c r="F51" s="71"/>
      <c r="G51" s="71"/>
      <c r="H51" s="72"/>
      <c r="I51" s="73"/>
      <c r="J51" s="74"/>
      <c r="K51" s="73"/>
    </row>
    <row r="52" spans="2:15" ht="15" customHeight="1" x14ac:dyDescent="0.25">
      <c r="B52" s="39"/>
      <c r="C52" s="70"/>
      <c r="D52" s="61"/>
      <c r="E52" s="61"/>
      <c r="F52" s="71"/>
      <c r="G52" s="71"/>
      <c r="H52" s="72"/>
      <c r="I52" s="73"/>
      <c r="J52" s="74"/>
      <c r="K52" s="73"/>
    </row>
    <row r="53" spans="2:15" ht="15.75" customHeight="1" x14ac:dyDescent="0.25">
      <c r="B53" s="39"/>
      <c r="C53" s="70"/>
      <c r="D53" s="61"/>
      <c r="E53" s="61"/>
      <c r="F53" s="71"/>
      <c r="G53" s="71"/>
      <c r="H53" s="72"/>
      <c r="I53" s="73"/>
      <c r="J53" s="74"/>
      <c r="K53" s="73"/>
    </row>
    <row r="54" spans="2:15" x14ac:dyDescent="0.25">
      <c r="B54" s="66"/>
    </row>
    <row r="55" spans="2:15" x14ac:dyDescent="0.25"/>
    <row r="56" spans="2:15" x14ac:dyDescent="0.25"/>
    <row r="57" spans="2:15" x14ac:dyDescent="0.25"/>
    <row r="58" spans="2:15" x14ac:dyDescent="0.25"/>
    <row r="59" spans="2:15" x14ac:dyDescent="0.25"/>
    <row r="60" spans="2:15" x14ac:dyDescent="0.25"/>
    <row r="61" spans="2:15" x14ac:dyDescent="0.25"/>
    <row r="62" spans="2:15" x14ac:dyDescent="0.25"/>
    <row r="63" spans="2:15" x14ac:dyDescent="0.25"/>
    <row r="64" spans="2:15"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sheetData>
  <mergeCells count="11">
    <mergeCell ref="B39:E41"/>
    <mergeCell ref="C18:S18"/>
    <mergeCell ref="B32:B36"/>
    <mergeCell ref="B42:B46"/>
    <mergeCell ref="B4:N4"/>
    <mergeCell ref="H20:J20"/>
    <mergeCell ref="H21:J21"/>
    <mergeCell ref="H22:J22"/>
    <mergeCell ref="B29:E30"/>
    <mergeCell ref="C13:S13"/>
    <mergeCell ref="C16:S16"/>
  </mergeCells>
  <dataValidations count="2">
    <dataValidation type="whole" allowBlank="1" showInputMessage="1" showErrorMessage="1" promptTitle="año" sqref="K24">
      <formula1>2000</formula1>
      <formula2>2050</formula2>
    </dataValidation>
    <dataValidation type="whole" allowBlank="1" showInputMessage="1" showErrorMessage="1" promptTitle="meses" sqref="I24">
      <formula1>1</formula1>
      <formula2>12</formula2>
    </dataValidation>
  </dataValidation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P19"/>
  <sheetViews>
    <sheetView showGridLines="0" zoomScale="90" zoomScaleNormal="90" workbookViewId="0">
      <selection activeCell="D11" sqref="D11"/>
    </sheetView>
  </sheetViews>
  <sheetFormatPr baseColWidth="10" defaultColWidth="0" defaultRowHeight="15" x14ac:dyDescent="0.25"/>
  <cols>
    <col min="1" max="1" width="2.28515625" customWidth="1"/>
    <col min="2" max="2" width="11.42578125" customWidth="1"/>
    <col min="3" max="3" width="29.42578125" customWidth="1"/>
    <col min="4" max="4" width="31.42578125" customWidth="1"/>
    <col min="5" max="5" width="32.5703125" customWidth="1"/>
    <col min="6" max="6" width="36.140625" customWidth="1"/>
    <col min="7" max="16" width="11.42578125" customWidth="1"/>
    <col min="17" max="16384" width="11.42578125" hidden="1"/>
  </cols>
  <sheetData>
    <row r="4" spans="2:16" ht="18" x14ac:dyDescent="0.25">
      <c r="B4" s="128" t="s">
        <v>110</v>
      </c>
      <c r="C4" s="128"/>
      <c r="D4" s="128"/>
      <c r="E4" s="128"/>
      <c r="F4" s="128"/>
      <c r="G4" s="128"/>
      <c r="H4" s="128"/>
      <c r="I4" s="128"/>
      <c r="J4" s="128"/>
      <c r="K4" s="128"/>
      <c r="L4" s="128"/>
      <c r="M4" s="128"/>
      <c r="N4" s="128"/>
      <c r="O4" s="128"/>
      <c r="P4" s="128"/>
    </row>
    <row r="5" spans="2:16" ht="18" x14ac:dyDescent="0.25">
      <c r="B5" s="9" t="s">
        <v>0</v>
      </c>
      <c r="C5" s="9"/>
      <c r="D5" s="9"/>
      <c r="E5" s="9"/>
      <c r="F5" s="9"/>
      <c r="G5" s="9"/>
      <c r="H5" s="9"/>
      <c r="I5" s="9"/>
      <c r="J5" s="9"/>
      <c r="K5" s="9"/>
      <c r="L5" s="9"/>
      <c r="M5" s="9"/>
      <c r="N5" s="9"/>
      <c r="O5" s="9"/>
      <c r="P5" s="9"/>
    </row>
    <row r="6" spans="2:16" ht="15.75" customHeight="1" x14ac:dyDescent="0.3">
      <c r="B6" s="20" t="s">
        <v>59</v>
      </c>
    </row>
    <row r="7" spans="2:16" ht="15.75" customHeight="1" x14ac:dyDescent="0.25">
      <c r="B7" s="49" t="s">
        <v>77</v>
      </c>
      <c r="C7" s="50" t="s">
        <v>90</v>
      </c>
    </row>
    <row r="8" spans="2:16" ht="15.75" customHeight="1" x14ac:dyDescent="0.25">
      <c r="B8" s="49" t="s">
        <v>70</v>
      </c>
      <c r="C8" s="51" t="s">
        <v>86</v>
      </c>
    </row>
    <row r="9" spans="2:16" ht="15.75" customHeight="1" x14ac:dyDescent="0.25">
      <c r="B9" s="49" t="s">
        <v>71</v>
      </c>
      <c r="C9" s="51" t="s">
        <v>87</v>
      </c>
    </row>
    <row r="10" spans="2:16" ht="15.75" customHeight="1" x14ac:dyDescent="0.25">
      <c r="B10" s="49" t="s">
        <v>72</v>
      </c>
      <c r="C10" s="51" t="s">
        <v>91</v>
      </c>
    </row>
    <row r="11" spans="2:16" ht="15.75" customHeight="1" x14ac:dyDescent="0.25">
      <c r="B11" s="49" t="s">
        <v>73</v>
      </c>
      <c r="C11" s="50" t="s">
        <v>88</v>
      </c>
    </row>
    <row r="12" spans="2:16" ht="15.75" customHeight="1" x14ac:dyDescent="0.25">
      <c r="B12" s="49" t="s">
        <v>74</v>
      </c>
      <c r="C12" s="50" t="s">
        <v>94</v>
      </c>
    </row>
    <row r="13" spans="2:16" ht="15.75" customHeight="1" x14ac:dyDescent="0.25">
      <c r="B13" s="52" t="s">
        <v>89</v>
      </c>
      <c r="C13" s="53" t="s">
        <v>93</v>
      </c>
    </row>
    <row r="14" spans="2:16" ht="15.75" customHeight="1" x14ac:dyDescent="0.25">
      <c r="B14" s="52"/>
      <c r="C14" s="53"/>
    </row>
    <row r="15" spans="2:16" ht="15" customHeight="1" x14ac:dyDescent="0.25">
      <c r="B15" s="25" t="s">
        <v>60</v>
      </c>
      <c r="C15" s="25" t="s">
        <v>61</v>
      </c>
      <c r="D15" s="25" t="s">
        <v>62</v>
      </c>
      <c r="E15" s="25" t="s">
        <v>63</v>
      </c>
      <c r="F15" s="25" t="s">
        <v>92</v>
      </c>
    </row>
    <row r="16" spans="2:16" ht="102" x14ac:dyDescent="0.25">
      <c r="B16" s="55">
        <v>1</v>
      </c>
      <c r="C16" s="54" t="s">
        <v>102</v>
      </c>
      <c r="D16" s="54"/>
      <c r="E16" s="54" t="s">
        <v>109</v>
      </c>
      <c r="F16" s="54"/>
    </row>
    <row r="17" spans="2:6" ht="15" customHeight="1" x14ac:dyDescent="0.25">
      <c r="B17" s="26">
        <v>2</v>
      </c>
      <c r="C17" s="27"/>
      <c r="D17" s="28"/>
      <c r="E17" s="28"/>
      <c r="F17" s="29"/>
    </row>
    <row r="18" spans="2:6" x14ac:dyDescent="0.25">
      <c r="B18" s="26" t="s">
        <v>64</v>
      </c>
      <c r="C18" s="27"/>
      <c r="D18" s="28"/>
      <c r="E18" s="28"/>
      <c r="F18" s="29"/>
    </row>
    <row r="19" spans="2:6" x14ac:dyDescent="0.25">
      <c r="B19" s="26" t="s">
        <v>65</v>
      </c>
      <c r="C19" s="27"/>
      <c r="D19" s="28"/>
      <c r="E19" s="28"/>
      <c r="F19" s="29"/>
    </row>
  </sheetData>
  <mergeCells count="1">
    <mergeCell ref="B4:P4"/>
  </mergeCell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3</vt:i4>
      </vt:variant>
    </vt:vector>
  </HeadingPairs>
  <TitlesOfParts>
    <vt:vector size="3" baseType="lpstr">
      <vt:lpstr>Instructivo</vt:lpstr>
      <vt:lpstr>Indicadores de la empresa</vt:lpstr>
      <vt:lpstr>Fuentes y notas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2023-11-30T21:53:19Z</dcterms:created>
  <dcterms:modified xsi:type="dcterms:W3CDTF">2024-05-09T01:48:51Z</dcterms:modified>
</cp:coreProperties>
</file>